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OTACE\IROP_2021-2027\37. výzva IROP_ITI - ZŠ odborné učebny_2022\ZŠ Křižíkova\Veřejná zakázka\Nářadí\2. vyhlášení\Ke kontrole dotace 2. vyhlášení\"/>
    </mc:Choice>
  </mc:AlternateContent>
  <xr:revisionPtr revIDLastSave="0" documentId="13_ncr:1_{3A15AB8C-1229-422B-AC39-9BB107F7CD26}" xr6:coauthVersionLast="36" xr6:coauthVersionMax="36" xr10:uidLastSave="{00000000-0000-0000-0000-000000000000}"/>
  <bookViews>
    <workbookView xWindow="510" yWindow="540" windowWidth="20775" windowHeight="7620" xr2:uid="{00000000-000D-0000-FFFF-FFFF00000000}"/>
  </bookViews>
  <sheets>
    <sheet name="List1" sheetId="1" r:id="rId1"/>
    <sheet name="List2" sheetId="2" r:id="rId2"/>
  </sheets>
  <definedNames>
    <definedName name="_xlnm.Print_Area" localSheetId="0">List1!$B$1:$I$27</definedName>
  </definedNames>
  <calcPr calcId="191029"/>
</workbook>
</file>

<file path=xl/calcChain.xml><?xml version="1.0" encoding="utf-8"?>
<calcChain xmlns="http://schemas.openxmlformats.org/spreadsheetml/2006/main">
  <c r="G11" i="1" l="1"/>
  <c r="H23" i="1" l="1"/>
  <c r="I23" i="1" s="1"/>
  <c r="H22" i="1"/>
  <c r="I22" i="1" s="1"/>
  <c r="H26" i="1" l="1"/>
  <c r="I26" i="1" s="1"/>
  <c r="G26" i="1"/>
  <c r="H25" i="1"/>
  <c r="I25" i="1" s="1"/>
  <c r="G25" i="1"/>
  <c r="H24" i="1"/>
  <c r="I24" i="1" s="1"/>
  <c r="G24" i="1"/>
  <c r="G12" i="1" l="1"/>
  <c r="H12" i="1"/>
  <c r="I12" i="1" s="1"/>
  <c r="H11" i="1"/>
  <c r="I11" i="1" l="1"/>
  <c r="G13" i="1"/>
  <c r="H13" i="1"/>
  <c r="I13" i="1" s="1"/>
  <c r="G14" i="1"/>
  <c r="H14" i="1"/>
  <c r="I14" i="1" s="1"/>
  <c r="G15" i="1"/>
  <c r="H15" i="1"/>
  <c r="I15" i="1" s="1"/>
  <c r="G16" i="1"/>
  <c r="H16" i="1"/>
  <c r="I16" i="1" s="1"/>
  <c r="G17" i="1"/>
  <c r="H17" i="1"/>
  <c r="I17" i="1" s="1"/>
  <c r="G18" i="1"/>
  <c r="H18" i="1"/>
  <c r="I18" i="1" s="1"/>
  <c r="G19" i="1"/>
  <c r="H19" i="1"/>
  <c r="I19" i="1" s="1"/>
  <c r="G20" i="1"/>
  <c r="H20" i="1"/>
  <c r="I20" i="1" s="1"/>
  <c r="G21" i="1"/>
  <c r="H21" i="1"/>
  <c r="I21" i="1" s="1"/>
  <c r="H27" i="1" l="1"/>
  <c r="I27" i="1"/>
</calcChain>
</file>

<file path=xl/sharedStrings.xml><?xml version="1.0" encoding="utf-8"?>
<sst xmlns="http://schemas.openxmlformats.org/spreadsheetml/2006/main" count="37" uniqueCount="32">
  <si>
    <t>ROZPOČET</t>
  </si>
  <si>
    <t>Zadavatel:</t>
  </si>
  <si>
    <t>Město Sokolov</t>
  </si>
  <si>
    <r>
      <rPr>
        <sz val="11"/>
        <color theme="1"/>
        <rFont val="Calibri"/>
        <family val="2"/>
        <charset val="238"/>
      </rPr>
      <t xml:space="preserve">Základní škola </t>
    </r>
    <r>
      <rPr>
        <sz val="9"/>
        <color rgb="FF0000FF"/>
        <rFont val="Calibri"/>
        <family val="2"/>
        <charset val="238"/>
      </rPr>
      <t>Křižíkova 1916</t>
    </r>
  </si>
  <si>
    <t>35601 Sokolov</t>
  </si>
  <si>
    <t>IČ 66359180</t>
  </si>
  <si>
    <t>označení:</t>
  </si>
  <si>
    <t>Název</t>
  </si>
  <si>
    <t>ks</t>
  </si>
  <si>
    <t>J.cena</t>
  </si>
  <si>
    <t>%</t>
  </si>
  <si>
    <t>Celkem</t>
  </si>
  <si>
    <t>bez DPH</t>
  </si>
  <si>
    <t>DPH</t>
  </si>
  <si>
    <t>s DPH</t>
  </si>
  <si>
    <t>Ekologická likvidace odpadu</t>
  </si>
  <si>
    <t>Vykládka, vynesení do učebny školy</t>
  </si>
  <si>
    <t>pomůcky do dílen</t>
  </si>
  <si>
    <t>Doprava  a montáž všech položek vybavení</t>
  </si>
  <si>
    <t>Horkovzdušná pistole, výkon min. 2000 W, regulace teploty</t>
  </si>
  <si>
    <t>Skříň vysoká uzamykatelná se základním vybavením pro práci s kovem, rozměry : šířka x výška x hloubka: 100x190x55 cm obsahující vybavení pro 16 žáků: pilka na železo 16ks, pilník čtyřhranný 8mm 16ks, pilník kruhový 16ks, pilník tříhranný 15mm 16ks, pilník plochý 20x5mm 16ks, pilník půlkulatý (úsečový) 20x6mm 16ks, zámečnické kladivo 300g 16ks, pákové přední štípací kleště délka 180mm 4ks, kleště kombinované délka 180mm 16ks, kleště štípací stranové délka 160mm 16ks,  kleště ploché délka 160mm 16ks, kleště kulaté délka 160mm 16ks, nůžky rovné délka 180mm 16ks, sada průbojníků 6ti dílná 1ks, sada vyrážečů 6ti dílná 1ks, sada raznic čísel 0-9, výška znaků 5mm 1ks, sada raznic písmen A-Z, výška 5mm 1ks, sada závitníků M3-4-5-6-8-10-12 1ks, sada 6 jehlových pilníků 8ks, zámečnický úhelník příložný 150x100mm 16ks, důlčík 16ks, středící úhelník 8ks, rýsovací jehla rovná délka 175mm 16ks, přesné rýsovací kružítko 175mm 8ks, posuvné měřítko 150mm 8ks, nůžky na plech délka 240mm pravá verze 4ks, nůžky na plech délka 240mm levá verze, sada závitníků M 3-4-5-6-8-10-12 8ks,  přepravní bedna 2ks, mazací sprej 400ml 4ks, sada vrtáků 2,5-3,3-4,2-5,0-6,8-8,5-10,2 16ks, úložná bedna 3ks. Provedení vlastní skříně buď dřevotříska s dekorem buk anebo plechová skříň, vnitřní členění skříně dle potřeby vhodného uložení nářadí - není předepsáno, požadována pouze možnost uzamčení + 5 klíčů od skříně. Vnější rozměry v toleranci +/-10%, přípustné jsou úpravy provedení a vnitřního vybavení zachovávající účel, funkčnost a stejnou nebo vyšší kvalitu/množství/sortiment vnitřního vybavení.</t>
  </si>
  <si>
    <t>Skříň vysoká uzamykatelná se základním vybavením pro práci se dřevem, rozměry : šířka x výška x hloubka: 100x190x55 cm obsahující vybavení pro 16 žáků:pila čepovka 300mm 8ks, ocelová obdélníková škrabka (cidlina) 16ks, brusný blok 16ks, úhelník 16ks, 50m role brusného papíru - zrnitosti 60,80,120 po 1ks, celkem tedy 3 role, skládací metr 2m 8ks, šídlo s kulatou špičkou 16ks, řezbářský nůž 16ks, dláto šíře 8,10mm 8ks, dláto šíře 14,16mm 16ks, truhlářská palička hranatá 16ks,truhlářské kladivo 16ks, rašple půlkulatá 250mm 16ks,rašple kulatá 250mm 16ks, rašple plochá 250mm 16ks,  pilník půlkulatý 250mm 16ks, popruhová svěrka 4ks,úhelník 45 stupňů 1ks,truhlářský rejsek 1ks, pokosník ohebný 1ks, hoblovací brousek 100x50x20mm 1ks, hoblík délka 240mm 1ks, list do lupínkové pilky 100 ks, truhlářská svěrka 200, 300mm 5ks, rám lupínkové pilky 16ks, pilka pokosová 16ks. Provedení vlastní skříně buď dřevotříska s dekorem buk anebo plechová skříň, vnitřní členění skříně dle potřeby vhodného uložení nářadí - není předepsáno, požadována pouze možnost uzamčení + 5 klíčů od skříně. Vnější rozměry v toleranci +/-10%, přípustné jsou úpravy provedení a vnitřního vybavení zachovávající účel, funkčnost a stejnou nebo vyšší kvalitu/množství/sortiment vnitřního vybavení.</t>
  </si>
  <si>
    <t>Okružní pila ruční, výkon min. 1000 W, průměr kotouče min. 160 mm,</t>
  </si>
  <si>
    <r>
      <t>Robotický set - výuková stavebnice pro rozvíjení znalostí žáků z mobilní robotiky s čidly, pohony, senzory a řídící jednotkou,
- obsah</t>
    </r>
    <r>
      <rPr>
        <sz val="9"/>
        <rFont val="Calibri"/>
        <family val="2"/>
        <charset val="238"/>
      </rPr>
      <t>uje min. 150</t>
    </r>
    <r>
      <rPr>
        <sz val="9"/>
        <color theme="1"/>
        <rFont val="Calibri"/>
        <family val="2"/>
        <charset val="238"/>
      </rPr>
      <t xml:space="preserve"> konstrukčních prvků jako jsou ozubená kola, řemenice, DC motory, motory s integrovanými snímači, převodovky, ultrazvukový snímač vzdálenosti,  motory se snímači, optický barevný senzor, akumulátory, řídící jednotka, ovládací software, přípustné jsou odchylky položek setu zachovávající účel, funkčnost a stejnou nebo vyšší kvalitu provedení.</t>
    </r>
  </si>
  <si>
    <r>
      <t>Robotická sestava - výuková robotická stavebnice pro stavbu modelů a jejich programování, s čidly, pohony, ovládací jednotkou
- cca 200 komponentů pro tvor</t>
    </r>
    <r>
      <rPr>
        <sz val="9"/>
        <rFont val="Calibri"/>
        <family val="2"/>
        <charset val="238"/>
      </rPr>
      <t>bu min. 6ti mod</t>
    </r>
    <r>
      <rPr>
        <sz val="9"/>
        <color theme="1"/>
        <rFont val="Calibri"/>
        <family val="2"/>
        <charset val="238"/>
      </rPr>
      <t>elů, řídící jednotka se 3 vstupy pro senzory a 2 výstupy pro motory nebo kontrolky, USB rozhraní, které slouží současně pro napájení, ovládací software, přípustné jsou odchylky položek setu zachovávající účel, funkčnost a stejnou nebo vyšší kvalitu provedení.</t>
    </r>
  </si>
  <si>
    <r>
      <t>Dvoukotoučová bruska, napětí 230V, otáčky min.2850/</t>
    </r>
    <r>
      <rPr>
        <sz val="10"/>
        <rFont val="Calibri"/>
        <family val="2"/>
        <charset val="238"/>
      </rPr>
      <t>min, průměr</t>
    </r>
    <r>
      <rPr>
        <sz val="10"/>
        <color theme="1"/>
        <rFont val="Calibri"/>
        <family val="2"/>
        <charset val="238"/>
      </rPr>
      <t xml:space="preserve"> kotoučů min.150mm, příkon min.375W</t>
    </r>
  </si>
  <si>
    <t>Dvojrychlostní aku vrtačka s lehkou konstrukcí a min 10,8 V motorem o výkonu min 1350 ot/min s možností nastavení úrovní síly utahovacího momentu.</t>
  </si>
  <si>
    <r>
      <t>Pistole pro lepení tavným lepidlem, krátkodobý příkon pro rychlé nahřátí min 60 W, trvalý příkon</t>
    </r>
    <r>
      <rPr>
        <sz val="9"/>
        <rFont val="Calibri"/>
        <family val="2"/>
        <charset val="238"/>
      </rPr>
      <t xml:space="preserve"> min.</t>
    </r>
    <r>
      <rPr>
        <sz val="9"/>
        <color rgb="FF000000"/>
        <rFont val="Calibri"/>
        <family val="2"/>
        <charset val="238"/>
      </rPr>
      <t xml:space="preserve"> 11 W, průměr tyčinky 11 mm, praktický vypínač a stojánek, rychlé lepení papíru, korku, dřeva, kůže, textilie, umělé hmoty, keramiky atd., napájení 230V</t>
    </r>
  </si>
  <si>
    <r>
      <t>Elektronická stavebnice se skládá celkem</t>
    </r>
    <r>
      <rPr>
        <sz val="9"/>
        <rFont val="Calibri"/>
        <family val="2"/>
        <charset val="238"/>
      </rPr>
      <t xml:space="preserve"> z min. 60</t>
    </r>
    <r>
      <rPr>
        <sz val="9"/>
        <color rgb="FF000000"/>
        <rFont val="Calibri"/>
        <family val="2"/>
        <charset val="238"/>
      </rPr>
      <t xml:space="preserve"> klasických a elektronických součástek, ze kterých je možné stvořit až 750 funkčních projektů se solárním panelem, pro děti do 8 let</t>
    </r>
  </si>
  <si>
    <r>
      <t>Pětivrstvá klasická velká stavebnice, obsah mi</t>
    </r>
    <r>
      <rPr>
        <sz val="9"/>
        <rFont val="Calibri"/>
        <family val="2"/>
        <charset val="238"/>
      </rPr>
      <t>n 120</t>
    </r>
    <r>
      <rPr>
        <sz val="9"/>
        <color rgb="FF000000"/>
        <rFont val="Calibri"/>
        <family val="2"/>
        <charset val="238"/>
      </rPr>
      <t xml:space="preserve"> součástek</t>
    </r>
  </si>
  <si>
    <r>
      <t>Stolní řezačka polystyrénu, příko</t>
    </r>
    <r>
      <rPr>
        <sz val="9"/>
        <rFont val="Calibri"/>
        <family val="2"/>
        <charset val="238"/>
      </rPr>
      <t>n min.</t>
    </r>
    <r>
      <rPr>
        <sz val="9"/>
        <color rgb="FF000000"/>
        <rFont val="Calibri"/>
        <family val="2"/>
        <charset val="238"/>
      </rPr>
      <t xml:space="preserve"> 200W</t>
    </r>
  </si>
  <si>
    <r>
      <t>aku sada nářadí učitele - vrtačka, kotoučová pila, oscilační bruska, kufr, nabíječka, akumuláto</t>
    </r>
    <r>
      <rPr>
        <sz val="9"/>
        <rFont val="Calibri"/>
        <family val="2"/>
        <charset val="238"/>
      </rPr>
      <t>r; min. 12 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</si>
</sst>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9"/>
      <color theme="1"/>
      <name val="Calibri"/>
      <family val="2"/>
      <charset val="238"/>
    </font>
    <font>
      <b/>
      <sz val="9"/>
      <color theme="1"/>
      <name val="Calibri"/>
      <family val="2"/>
      <charset val="238"/>
    </font>
    <font>
      <b/>
      <sz val="9"/>
      <color rgb="FF333333"/>
      <name val="Calibri"/>
      <family val="2"/>
      <charset val="238"/>
    </font>
    <font>
      <b/>
      <sz val="9"/>
      <color rgb="FF000080"/>
      <name val="Calibri"/>
      <family val="2"/>
      <charset val="238"/>
    </font>
    <font>
      <sz val="9"/>
      <color rgb="FF0000FF"/>
      <name val="Calibri"/>
      <family val="2"/>
      <charset val="238"/>
    </font>
    <font>
      <sz val="11"/>
      <color theme="1"/>
      <name val="Calibri"/>
      <family val="2"/>
      <charset val="238"/>
    </font>
    <font>
      <sz val="10"/>
      <color theme="1"/>
      <name val="Calibri"/>
      <family val="2"/>
      <charset val="238"/>
    </font>
    <font>
      <sz val="9"/>
      <color rgb="FF000000"/>
      <name val="Calibri"/>
      <family val="2"/>
      <charset val="238"/>
    </font>
    <font>
      <sz val="9"/>
      <name val="Calibri"/>
      <family val="2"/>
      <charset val="238"/>
    </font>
    <font>
      <sz val="10"/>
      <name val="Calibri"/>
      <family val="2"/>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theme="0"/>
        <bgColor indexed="64"/>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57">
    <xf numFmtId="0" fontId="0" fillId="0" borderId="0" xfId="0"/>
    <xf numFmtId="0" fontId="18" fillId="0" borderId="0" xfId="0" applyFont="1"/>
    <xf numFmtId="49" fontId="18" fillId="0" borderId="0" xfId="0" applyNumberFormat="1" applyFont="1"/>
    <xf numFmtId="3" fontId="18" fillId="0" borderId="0" xfId="0" applyNumberFormat="1" applyFont="1"/>
    <xf numFmtId="0" fontId="20" fillId="0" borderId="0" xfId="0" applyFont="1" applyBorder="1"/>
    <xf numFmtId="0" fontId="18" fillId="0" borderId="0" xfId="0" applyFont="1" applyBorder="1" applyAlignment="1">
      <alignment wrapText="1"/>
    </xf>
    <xf numFmtId="0" fontId="18" fillId="0" borderId="0" xfId="0" applyFont="1" applyBorder="1"/>
    <xf numFmtId="3" fontId="18" fillId="0" borderId="0" xfId="0" applyNumberFormat="1" applyFont="1" applyBorder="1"/>
    <xf numFmtId="0" fontId="19" fillId="0" borderId="0" xfId="0" applyFont="1" applyBorder="1"/>
    <xf numFmtId="49" fontId="21" fillId="0" borderId="0" xfId="0" applyNumberFormat="1" applyFont="1" applyBorder="1" applyAlignment="1">
      <alignment horizontal="center"/>
    </xf>
    <xf numFmtId="49" fontId="21" fillId="0" borderId="0" xfId="0" applyNumberFormat="1" applyFont="1" applyBorder="1"/>
    <xf numFmtId="49" fontId="19" fillId="0" borderId="0" xfId="0" applyNumberFormat="1" applyFont="1" applyBorder="1"/>
    <xf numFmtId="0" fontId="18" fillId="0" borderId="0" xfId="0" applyFont="1" applyBorder="1" applyAlignment="1">
      <alignment horizontal="left" vertical="center" wrapText="1"/>
    </xf>
    <xf numFmtId="0" fontId="22" fillId="0" borderId="0" xfId="7" applyFont="1" applyFill="1" applyBorder="1" applyAlignment="1" applyProtection="1">
      <alignment horizontal="left" vertical="center" wrapText="1"/>
    </xf>
    <xf numFmtId="0" fontId="19" fillId="9" borderId="2" xfId="0" applyFont="1" applyFill="1" applyBorder="1" applyAlignment="1">
      <alignment horizontal="center" vertical="center"/>
    </xf>
    <xf numFmtId="49" fontId="18"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9" fillId="9" borderId="2" xfId="0" applyFont="1" applyFill="1" applyBorder="1" applyAlignment="1">
      <alignment vertical="center" wrapText="1"/>
    </xf>
    <xf numFmtId="0" fontId="19" fillId="9" borderId="2" xfId="0" applyFont="1" applyFill="1" applyBorder="1" applyAlignment="1">
      <alignment vertical="center"/>
    </xf>
    <xf numFmtId="0" fontId="19" fillId="9" borderId="2" xfId="0" applyFont="1" applyFill="1" applyBorder="1" applyAlignment="1">
      <alignment horizontal="center" vertical="center" wrapText="1"/>
    </xf>
    <xf numFmtId="0" fontId="18" fillId="0" borderId="0" xfId="0" applyFont="1" applyFill="1"/>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vertical="center" wrapText="1"/>
      <protection hidden="1"/>
    </xf>
    <xf numFmtId="0" fontId="18" fillId="0" borderId="2" xfId="0" applyFont="1" applyFill="1" applyBorder="1" applyAlignment="1">
      <alignment horizontal="center" vertical="center" wrapText="1"/>
    </xf>
    <xf numFmtId="3" fontId="18" fillId="0" borderId="2" xfId="0" applyNumberFormat="1" applyFont="1" applyFill="1" applyBorder="1" applyAlignment="1" applyProtection="1">
      <alignment horizontal="right" vertical="center" wrapText="1"/>
      <protection hidden="1"/>
    </xf>
    <xf numFmtId="0" fontId="18" fillId="0" borderId="2" xfId="0" applyFont="1" applyFill="1" applyBorder="1" applyAlignment="1">
      <alignment horizontal="left" vertical="center" wrapText="1"/>
    </xf>
    <xf numFmtId="49" fontId="21" fillId="0" borderId="2" xfId="0" applyNumberFormat="1" applyFont="1" applyFill="1" applyBorder="1" applyAlignment="1">
      <alignment horizontal="left" wrapText="1"/>
    </xf>
    <xf numFmtId="49" fontId="18" fillId="0" borderId="2" xfId="0" applyNumberFormat="1" applyFont="1" applyFill="1" applyBorder="1" applyAlignment="1">
      <alignment wrapText="1"/>
    </xf>
    <xf numFmtId="0" fontId="18" fillId="0" borderId="2" xfId="0" applyFont="1" applyFill="1" applyBorder="1" applyAlignment="1">
      <alignment vertical="top" wrapText="1"/>
    </xf>
    <xf numFmtId="0" fontId="18" fillId="0" borderId="2" xfId="0" applyFont="1" applyFill="1" applyBorder="1" applyAlignment="1">
      <alignment horizontal="center" vertical="center"/>
    </xf>
    <xf numFmtId="3" fontId="18" fillId="0" borderId="2" xfId="0" applyNumberFormat="1" applyFont="1" applyFill="1" applyBorder="1" applyAlignment="1">
      <alignment vertical="top"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18" fillId="0" borderId="2" xfId="0" applyFont="1" applyFill="1" applyBorder="1" applyAlignment="1" applyProtection="1">
      <alignment horizontal="left" vertical="center" wrapText="1"/>
      <protection hidden="1"/>
    </xf>
    <xf numFmtId="0" fontId="18" fillId="0" borderId="2" xfId="0" applyFont="1" applyFill="1" applyBorder="1" applyAlignment="1" applyProtection="1">
      <alignment horizontal="center" vertical="center"/>
      <protection hidden="1"/>
    </xf>
    <xf numFmtId="3" fontId="18" fillId="0" borderId="2" xfId="0" applyNumberFormat="1" applyFont="1" applyFill="1" applyBorder="1" applyAlignment="1" applyProtection="1">
      <alignment vertical="center"/>
      <protection locked="0"/>
    </xf>
    <xf numFmtId="3" fontId="25" fillId="0" borderId="2" xfId="0" applyNumberFormat="1" applyFont="1" applyFill="1" applyBorder="1" applyAlignment="1" applyProtection="1">
      <alignment vertical="center"/>
      <protection locked="0"/>
    </xf>
    <xf numFmtId="3" fontId="18" fillId="0" borderId="2" xfId="0" applyNumberFormat="1" applyFont="1" applyFill="1" applyBorder="1" applyAlignment="1" applyProtection="1">
      <alignment horizontal="right" vertical="center"/>
      <protection locked="0"/>
    </xf>
    <xf numFmtId="0" fontId="18" fillId="10" borderId="2" xfId="0" applyFont="1" applyFill="1" applyBorder="1" applyAlignment="1" applyProtection="1">
      <alignment vertical="center" wrapText="1"/>
      <protection hidden="1"/>
    </xf>
    <xf numFmtId="0" fontId="24" fillId="0" borderId="2" xfId="0" applyFont="1" applyBorder="1" applyAlignment="1" applyProtection="1">
      <alignment vertical="center" wrapText="1"/>
      <protection hidden="1"/>
    </xf>
    <xf numFmtId="0" fontId="19" fillId="9" borderId="2" xfId="0" applyFont="1" applyFill="1" applyBorder="1" applyAlignment="1" applyProtection="1">
      <alignment horizontal="center" vertical="center"/>
    </xf>
    <xf numFmtId="3" fontId="18" fillId="0" borderId="2" xfId="0" applyNumberFormat="1" applyFont="1" applyBorder="1" applyAlignment="1" applyProtection="1">
      <alignment vertical="center"/>
    </xf>
    <xf numFmtId="3" fontId="19" fillId="9" borderId="2" xfId="0" applyNumberFormat="1" applyFont="1" applyFill="1" applyBorder="1" applyAlignment="1" applyProtection="1">
      <alignment vertical="center"/>
    </xf>
    <xf numFmtId="0" fontId="19" fillId="9" borderId="2" xfId="0" applyFont="1" applyFill="1" applyBorder="1" applyAlignment="1" applyProtection="1">
      <alignment horizontal="center" vertical="center"/>
      <protection locked="0"/>
    </xf>
    <xf numFmtId="3" fontId="18" fillId="0" borderId="2" xfId="0" applyNumberFormat="1" applyFont="1" applyBorder="1" applyAlignment="1" applyProtection="1">
      <alignment vertical="center"/>
      <protection locked="0"/>
    </xf>
    <xf numFmtId="3" fontId="19" fillId="9" borderId="2" xfId="0" applyNumberFormat="1" applyFont="1" applyFill="1" applyBorder="1" applyAlignment="1" applyProtection="1">
      <alignment vertical="center"/>
      <protection locked="0"/>
    </xf>
    <xf numFmtId="3" fontId="19" fillId="9" borderId="2" xfId="0" applyNumberFormat="1" applyFont="1" applyFill="1" applyBorder="1" applyAlignment="1" applyProtection="1">
      <alignment horizontal="center" vertical="center"/>
    </xf>
    <xf numFmtId="3" fontId="18" fillId="0" borderId="2" xfId="0" applyNumberFormat="1" applyFont="1" applyBorder="1" applyAlignment="1" applyProtection="1">
      <alignment vertical="center" wrapText="1"/>
    </xf>
    <xf numFmtId="4" fontId="18" fillId="0" borderId="2" xfId="0" applyNumberFormat="1" applyFont="1" applyFill="1" applyBorder="1" applyAlignment="1" applyProtection="1">
      <alignment vertical="center" wrapText="1"/>
    </xf>
    <xf numFmtId="4" fontId="18" fillId="0" borderId="2" xfId="0" applyNumberFormat="1" applyFont="1" applyFill="1" applyBorder="1" applyAlignment="1" applyProtection="1">
      <alignment vertical="center"/>
    </xf>
    <xf numFmtId="3" fontId="19" fillId="9" borderId="2" xfId="0" applyNumberFormat="1" applyFont="1" applyFill="1" applyBorder="1" applyAlignment="1" applyProtection="1">
      <alignment vertical="center" wrapText="1"/>
    </xf>
    <xf numFmtId="0" fontId="24" fillId="0" borderId="2" xfId="0" applyFont="1" applyFill="1" applyBorder="1" applyAlignment="1">
      <alignment vertical="top" wrapText="1"/>
    </xf>
    <xf numFmtId="49" fontId="19" fillId="9" borderId="2" xfId="0" applyNumberFormat="1" applyFont="1" applyFill="1" applyBorder="1" applyAlignment="1">
      <alignment horizontal="left" vertical="center"/>
    </xf>
    <xf numFmtId="0" fontId="19" fillId="9" borderId="2" xfId="0" applyFont="1" applyFill="1" applyBorder="1" applyAlignment="1">
      <alignment horizontal="center" vertical="center"/>
    </xf>
    <xf numFmtId="0" fontId="22" fillId="0" borderId="0" xfId="7" applyFont="1" applyFill="1" applyBorder="1" applyAlignment="1" applyProtection="1">
      <alignment horizontal="left" vertical="center" wrapText="1"/>
    </xf>
  </cellXfs>
  <cellStyles count="2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_BuiltIn_Hyperlink" xfId="7" xr:uid="{00000000-0005-0000-0000-000006000000}"/>
    <cellStyle name="Footnote" xfId="8" xr:uid="{00000000-0005-0000-0000-000007000000}"/>
    <cellStyle name="Good" xfId="9" xr:uid="{00000000-0005-0000-0000-000008000000}"/>
    <cellStyle name="Heading (user)"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rmální" xfId="0" builtinId="0" customBuiltin="1"/>
    <cellStyle name="Normální 2" xfId="15" xr:uid="{00000000-0005-0000-0000-00000F000000}"/>
    <cellStyle name="Normální 2 2" xfId="16" xr:uid="{00000000-0005-0000-0000-000010000000}"/>
    <cellStyle name="Normální 3" xfId="17" xr:uid="{00000000-0005-0000-0000-000011000000}"/>
    <cellStyle name="Normální 5 2" xfId="18" xr:uid="{00000000-0005-0000-0000-000012000000}"/>
    <cellStyle name="Note" xfId="19" xr:uid="{00000000-0005-0000-0000-000013000000}"/>
    <cellStyle name="Status" xfId="20" xr:uid="{00000000-0005-0000-0000-000014000000}"/>
    <cellStyle name="Text" xfId="21" xr:uid="{00000000-0005-0000-0000-000015000000}"/>
    <cellStyle name="Warning"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1080</xdr:colOff>
      <xdr:row>0</xdr:row>
      <xdr:rowOff>0</xdr:rowOff>
    </xdr:from>
    <xdr:ext cx="191880" cy="266760"/>
    <xdr:sp macro="" textlink="">
      <xdr:nvSpPr>
        <xdr:cNvPr id="2" name="TextovéPole 8">
          <a:extLst>
            <a:ext uri="{FF2B5EF4-FFF2-40B4-BE49-F238E27FC236}">
              <a16:creationId xmlns:a16="http://schemas.microsoft.com/office/drawing/2014/main" id="{00000000-0008-0000-0000-000002000000}"/>
            </a:ext>
          </a:extLst>
        </xdr:cNvPr>
        <xdr:cNvSpPr/>
      </xdr:nvSpPr>
      <xdr:spPr>
        <a:xfrm>
          <a:off x="11297730" y="908985"/>
          <a:ext cx="191880" cy="2667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oneCellAnchor>
    <xdr:from>
      <xdr:col>2</xdr:col>
      <xdr:colOff>2019495</xdr:colOff>
      <xdr:row>28</xdr:row>
      <xdr:rowOff>57150</xdr:rowOff>
    </xdr:from>
    <xdr:ext cx="4015080" cy="1980719"/>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lum/>
          <a:alphaModFix/>
        </a:blip>
        <a:srcRect/>
        <a:stretch>
          <a:fillRect/>
        </a:stretch>
      </xdr:blipFill>
      <xdr:spPr>
        <a:xfrm>
          <a:off x="2991045" y="9715500"/>
          <a:ext cx="4015080" cy="1980719"/>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7"/>
  <sheetViews>
    <sheetView tabSelected="1" workbookViewId="0">
      <selection activeCell="I27" sqref="I27"/>
    </sheetView>
  </sheetViews>
  <sheetFormatPr defaultRowHeight="13.35" customHeight="1" x14ac:dyDescent="0.2"/>
  <cols>
    <col min="1" max="1" width="1.375" style="1" customWidth="1"/>
    <col min="2" max="2" width="11.375" style="2" customWidth="1"/>
    <col min="3" max="3" width="75.375" style="1" customWidth="1"/>
    <col min="4" max="4" width="4.25" style="1" customWidth="1"/>
    <col min="5" max="5" width="11.25" style="1" customWidth="1"/>
    <col min="6" max="6" width="6.5" style="1" customWidth="1"/>
    <col min="7" max="7" width="11.5" style="1" customWidth="1"/>
    <col min="8" max="8" width="12.625" style="1" customWidth="1"/>
    <col min="9" max="9" width="12.125" style="3" customWidth="1"/>
    <col min="10" max="10" width="1.875" style="1" customWidth="1"/>
    <col min="11" max="1024" width="8.375" style="1" customWidth="1"/>
  </cols>
  <sheetData>
    <row r="1" spans="2:11" ht="13.35" customHeight="1" x14ac:dyDescent="0.2">
      <c r="B1" s="4" t="s">
        <v>0</v>
      </c>
      <c r="C1" s="5"/>
      <c r="D1" s="6"/>
      <c r="E1" s="6"/>
      <c r="F1" s="6"/>
      <c r="G1" s="6"/>
      <c r="H1" s="6"/>
      <c r="I1" s="7"/>
    </row>
    <row r="2" spans="2:11" ht="13.35" customHeight="1" x14ac:dyDescent="0.2">
      <c r="B2" s="8"/>
      <c r="C2" s="9"/>
      <c r="D2" s="6"/>
      <c r="E2" s="6"/>
      <c r="F2" s="6"/>
      <c r="G2" s="6"/>
      <c r="H2" s="6"/>
      <c r="I2" s="7"/>
    </row>
    <row r="3" spans="2:11" ht="13.35" customHeight="1" x14ac:dyDescent="0.2">
      <c r="B3" s="10"/>
      <c r="C3" s="5"/>
      <c r="D3" s="6"/>
      <c r="E3" s="6"/>
      <c r="F3" s="6"/>
      <c r="G3" s="6"/>
      <c r="H3" s="6"/>
      <c r="I3" s="7"/>
    </row>
    <row r="4" spans="2:11" ht="15" customHeight="1" x14ac:dyDescent="0.2">
      <c r="B4" s="11" t="s">
        <v>1</v>
      </c>
      <c r="C4" s="6" t="s">
        <v>2</v>
      </c>
      <c r="D4" s="12"/>
      <c r="E4" s="12"/>
      <c r="F4" s="12"/>
      <c r="G4" s="12"/>
      <c r="H4" s="12"/>
      <c r="I4" s="12"/>
    </row>
    <row r="5" spans="2:11" ht="15" customHeight="1" x14ac:dyDescent="0.2">
      <c r="B5" s="11"/>
      <c r="C5" s="56" t="s">
        <v>3</v>
      </c>
      <c r="D5" s="56"/>
      <c r="E5" s="56"/>
      <c r="F5" s="56"/>
      <c r="G5" s="56"/>
      <c r="H5" s="56"/>
      <c r="I5" s="56"/>
    </row>
    <row r="6" spans="2:11" ht="15" customHeight="1" x14ac:dyDescent="0.2">
      <c r="B6" s="11"/>
      <c r="C6" s="13" t="s">
        <v>4</v>
      </c>
      <c r="D6" s="12"/>
      <c r="E6" s="12"/>
      <c r="F6" s="12"/>
      <c r="G6" s="12"/>
      <c r="H6" s="12"/>
      <c r="I6" s="12"/>
    </row>
    <row r="7" spans="2:11" ht="15" customHeight="1" x14ac:dyDescent="0.2">
      <c r="B7" s="11"/>
      <c r="C7" s="56" t="s">
        <v>5</v>
      </c>
      <c r="D7" s="56"/>
      <c r="E7" s="56"/>
      <c r="F7" s="56"/>
      <c r="G7" s="56"/>
      <c r="H7" s="56"/>
      <c r="I7" s="56"/>
    </row>
    <row r="8" spans="2:11" ht="13.35" customHeight="1" x14ac:dyDescent="0.2">
      <c r="B8" s="54" t="s">
        <v>6</v>
      </c>
      <c r="C8" s="55" t="s">
        <v>7</v>
      </c>
      <c r="D8" s="55" t="s">
        <v>8</v>
      </c>
      <c r="E8" s="45" t="s">
        <v>9</v>
      </c>
      <c r="F8" s="14" t="s">
        <v>10</v>
      </c>
      <c r="G8" s="42" t="s">
        <v>9</v>
      </c>
      <c r="H8" s="42" t="s">
        <v>11</v>
      </c>
      <c r="I8" s="48" t="s">
        <v>11</v>
      </c>
      <c r="K8" s="22"/>
    </row>
    <row r="9" spans="2:11" ht="13.35" customHeight="1" x14ac:dyDescent="0.2">
      <c r="B9" s="54"/>
      <c r="C9" s="55"/>
      <c r="D9" s="55"/>
      <c r="E9" s="45" t="s">
        <v>12</v>
      </c>
      <c r="F9" s="14" t="s">
        <v>13</v>
      </c>
      <c r="G9" s="42" t="s">
        <v>14</v>
      </c>
      <c r="H9" s="42" t="s">
        <v>12</v>
      </c>
      <c r="I9" s="48" t="s">
        <v>14</v>
      </c>
      <c r="K9" s="22"/>
    </row>
    <row r="10" spans="2:11" ht="13.35" customHeight="1" x14ac:dyDescent="0.2">
      <c r="B10" s="15"/>
      <c r="C10" s="16" t="s">
        <v>17</v>
      </c>
      <c r="D10" s="17"/>
      <c r="E10" s="46"/>
      <c r="F10" s="18"/>
      <c r="G10" s="49"/>
      <c r="H10" s="43"/>
      <c r="I10" s="43"/>
      <c r="K10" s="22"/>
    </row>
    <row r="11" spans="2:11" ht="29.25" customHeight="1" x14ac:dyDescent="0.2">
      <c r="B11" s="23"/>
      <c r="C11" s="24" t="s">
        <v>22</v>
      </c>
      <c r="D11" s="25">
        <v>1</v>
      </c>
      <c r="E11" s="37"/>
      <c r="F11" s="26">
        <v>21</v>
      </c>
      <c r="G11" s="50">
        <f>E11*1.21</f>
        <v>0</v>
      </c>
      <c r="H11" s="51">
        <f t="shared" ref="H11" si="0">E11*D11</f>
        <v>0</v>
      </c>
      <c r="I11" s="51">
        <f t="shared" ref="I11" si="1">H11*1.21</f>
        <v>0</v>
      </c>
      <c r="K11" s="22"/>
    </row>
    <row r="12" spans="2:11" ht="31.5" customHeight="1" x14ac:dyDescent="0.2">
      <c r="B12" s="28"/>
      <c r="C12" s="27" t="s">
        <v>19</v>
      </c>
      <c r="D12" s="25">
        <v>1</v>
      </c>
      <c r="E12" s="37"/>
      <c r="F12" s="26">
        <v>21</v>
      </c>
      <c r="G12" s="50">
        <f t="shared" ref="G12:G26" si="2">E12*1.21</f>
        <v>0</v>
      </c>
      <c r="H12" s="51">
        <f t="shared" ref="H12:H26" si="3">E12*D12</f>
        <v>0</v>
      </c>
      <c r="I12" s="51">
        <f t="shared" ref="I12:I26" si="4">H12*1.21</f>
        <v>0</v>
      </c>
      <c r="K12" s="22"/>
    </row>
    <row r="13" spans="2:11" ht="78.75" customHeight="1" x14ac:dyDescent="0.2">
      <c r="B13" s="29"/>
      <c r="C13" s="30" t="s">
        <v>23</v>
      </c>
      <c r="D13" s="31">
        <v>1</v>
      </c>
      <c r="E13" s="37"/>
      <c r="F13" s="26">
        <v>21</v>
      </c>
      <c r="G13" s="50">
        <f t="shared" si="2"/>
        <v>0</v>
      </c>
      <c r="H13" s="51">
        <f t="shared" si="3"/>
        <v>0</v>
      </c>
      <c r="I13" s="51">
        <f t="shared" si="4"/>
        <v>0</v>
      </c>
      <c r="K13" s="22"/>
    </row>
    <row r="14" spans="2:11" ht="62.25" customHeight="1" x14ac:dyDescent="0.2">
      <c r="B14" s="29"/>
      <c r="C14" s="32" t="s">
        <v>24</v>
      </c>
      <c r="D14" s="31">
        <v>1</v>
      </c>
      <c r="E14" s="37"/>
      <c r="F14" s="26">
        <v>21</v>
      </c>
      <c r="G14" s="50">
        <f t="shared" si="2"/>
        <v>0</v>
      </c>
      <c r="H14" s="51">
        <f t="shared" si="3"/>
        <v>0</v>
      </c>
      <c r="I14" s="51">
        <f t="shared" si="4"/>
        <v>0</v>
      </c>
      <c r="K14" s="22"/>
    </row>
    <row r="15" spans="2:11" ht="28.5" customHeight="1" x14ac:dyDescent="0.2">
      <c r="B15" s="29"/>
      <c r="C15" s="53" t="s">
        <v>25</v>
      </c>
      <c r="D15" s="25">
        <v>1</v>
      </c>
      <c r="E15" s="37"/>
      <c r="F15" s="26">
        <v>21</v>
      </c>
      <c r="G15" s="50">
        <f t="shared" si="2"/>
        <v>0</v>
      </c>
      <c r="H15" s="51">
        <f t="shared" si="3"/>
        <v>0</v>
      </c>
      <c r="I15" s="51">
        <f t="shared" si="4"/>
        <v>0</v>
      </c>
      <c r="K15" s="22"/>
    </row>
    <row r="16" spans="2:11" ht="21.6" customHeight="1" x14ac:dyDescent="0.2">
      <c r="B16" s="29"/>
      <c r="C16" s="33" t="s">
        <v>26</v>
      </c>
      <c r="D16" s="34">
        <v>15</v>
      </c>
      <c r="E16" s="38"/>
      <c r="F16" s="26">
        <v>21</v>
      </c>
      <c r="G16" s="50">
        <f t="shared" si="2"/>
        <v>0</v>
      </c>
      <c r="H16" s="51">
        <f t="shared" si="3"/>
        <v>0</v>
      </c>
      <c r="I16" s="51">
        <f t="shared" si="4"/>
        <v>0</v>
      </c>
      <c r="K16" s="22"/>
    </row>
    <row r="17" spans="2:11" ht="37.5" customHeight="1" x14ac:dyDescent="0.2">
      <c r="B17" s="29"/>
      <c r="C17" s="33" t="s">
        <v>27</v>
      </c>
      <c r="D17" s="34">
        <v>15</v>
      </c>
      <c r="E17" s="38"/>
      <c r="F17" s="26">
        <v>21</v>
      </c>
      <c r="G17" s="50">
        <f t="shared" si="2"/>
        <v>0</v>
      </c>
      <c r="H17" s="51">
        <f t="shared" si="3"/>
        <v>0</v>
      </c>
      <c r="I17" s="51">
        <f t="shared" si="4"/>
        <v>0</v>
      </c>
      <c r="K17" s="22"/>
    </row>
    <row r="18" spans="2:11" ht="28.5" customHeight="1" x14ac:dyDescent="0.2">
      <c r="B18" s="29"/>
      <c r="C18" s="33" t="s">
        <v>28</v>
      </c>
      <c r="D18" s="34">
        <v>4</v>
      </c>
      <c r="E18" s="38"/>
      <c r="F18" s="26">
        <v>21</v>
      </c>
      <c r="G18" s="50">
        <f t="shared" si="2"/>
        <v>0</v>
      </c>
      <c r="H18" s="51">
        <f t="shared" si="3"/>
        <v>0</v>
      </c>
      <c r="I18" s="51">
        <f t="shared" si="4"/>
        <v>0</v>
      </c>
      <c r="K18" s="22"/>
    </row>
    <row r="19" spans="2:11" ht="13.35" customHeight="1" x14ac:dyDescent="0.2">
      <c r="B19" s="29"/>
      <c r="C19" s="33" t="s">
        <v>29</v>
      </c>
      <c r="D19" s="34">
        <v>4</v>
      </c>
      <c r="E19" s="38"/>
      <c r="F19" s="26">
        <v>21</v>
      </c>
      <c r="G19" s="50">
        <f t="shared" si="2"/>
        <v>0</v>
      </c>
      <c r="H19" s="51">
        <f t="shared" si="3"/>
        <v>0</v>
      </c>
      <c r="I19" s="51">
        <f t="shared" si="4"/>
        <v>0</v>
      </c>
      <c r="K19" s="22"/>
    </row>
    <row r="20" spans="2:11" ht="13.35" customHeight="1" x14ac:dyDescent="0.2">
      <c r="B20" s="29"/>
      <c r="C20" s="33" t="s">
        <v>30</v>
      </c>
      <c r="D20" s="34">
        <v>1</v>
      </c>
      <c r="E20" s="38"/>
      <c r="F20" s="26">
        <v>21</v>
      </c>
      <c r="G20" s="50">
        <f t="shared" si="2"/>
        <v>0</v>
      </c>
      <c r="H20" s="51">
        <f t="shared" si="3"/>
        <v>0</v>
      </c>
      <c r="I20" s="51">
        <f t="shared" si="4"/>
        <v>0</v>
      </c>
      <c r="K20" s="22"/>
    </row>
    <row r="21" spans="2:11" ht="27.75" customHeight="1" x14ac:dyDescent="0.2">
      <c r="B21" s="23"/>
      <c r="C21" s="35" t="s">
        <v>31</v>
      </c>
      <c r="D21" s="36">
        <v>1</v>
      </c>
      <c r="E21" s="39"/>
      <c r="F21" s="26">
        <v>21</v>
      </c>
      <c r="G21" s="50">
        <f t="shared" si="2"/>
        <v>0</v>
      </c>
      <c r="H21" s="51">
        <f t="shared" si="3"/>
        <v>0</v>
      </c>
      <c r="I21" s="51">
        <f t="shared" si="4"/>
        <v>0</v>
      </c>
      <c r="K21" s="22"/>
    </row>
    <row r="22" spans="2:11" ht="174.75" customHeight="1" x14ac:dyDescent="0.2">
      <c r="B22" s="23"/>
      <c r="C22" s="41" t="s">
        <v>21</v>
      </c>
      <c r="D22" s="36">
        <v>1</v>
      </c>
      <c r="E22" s="39"/>
      <c r="F22" s="26">
        <v>21</v>
      </c>
      <c r="G22" s="50"/>
      <c r="H22" s="51">
        <f t="shared" si="3"/>
        <v>0</v>
      </c>
      <c r="I22" s="51">
        <f t="shared" si="4"/>
        <v>0</v>
      </c>
      <c r="K22" s="22"/>
    </row>
    <row r="23" spans="2:11" ht="195" customHeight="1" x14ac:dyDescent="0.2">
      <c r="B23" s="23"/>
      <c r="C23" s="40" t="s">
        <v>20</v>
      </c>
      <c r="D23" s="36">
        <v>1</v>
      </c>
      <c r="E23" s="39"/>
      <c r="F23" s="26">
        <v>21</v>
      </c>
      <c r="G23" s="50"/>
      <c r="H23" s="51">
        <f t="shared" si="3"/>
        <v>0</v>
      </c>
      <c r="I23" s="51">
        <f t="shared" si="4"/>
        <v>0</v>
      </c>
      <c r="K23" s="22"/>
    </row>
    <row r="24" spans="2:11" ht="27.75" customHeight="1" x14ac:dyDescent="0.2">
      <c r="B24" s="23"/>
      <c r="C24" s="27" t="s">
        <v>15</v>
      </c>
      <c r="D24" s="25">
        <v>1</v>
      </c>
      <c r="E24" s="37"/>
      <c r="F24" s="31">
        <v>21</v>
      </c>
      <c r="G24" s="50">
        <f t="shared" si="2"/>
        <v>0</v>
      </c>
      <c r="H24" s="51">
        <f t="shared" si="3"/>
        <v>0</v>
      </c>
      <c r="I24" s="51">
        <f t="shared" si="4"/>
        <v>0</v>
      </c>
      <c r="K24" s="22"/>
    </row>
    <row r="25" spans="2:11" ht="27.75" customHeight="1" x14ac:dyDescent="0.2">
      <c r="B25" s="23"/>
      <c r="C25" s="27" t="s">
        <v>16</v>
      </c>
      <c r="D25" s="25">
        <v>1</v>
      </c>
      <c r="E25" s="37"/>
      <c r="F25" s="31">
        <v>21</v>
      </c>
      <c r="G25" s="50">
        <f t="shared" si="2"/>
        <v>0</v>
      </c>
      <c r="H25" s="51">
        <f t="shared" si="3"/>
        <v>0</v>
      </c>
      <c r="I25" s="51">
        <f t="shared" si="4"/>
        <v>0</v>
      </c>
      <c r="K25" s="22"/>
    </row>
    <row r="26" spans="2:11" ht="27.75" customHeight="1" x14ac:dyDescent="0.2">
      <c r="B26" s="23"/>
      <c r="C26" s="27" t="s">
        <v>18</v>
      </c>
      <c r="D26" s="25">
        <v>1</v>
      </c>
      <c r="E26" s="37"/>
      <c r="F26" s="31">
        <v>21</v>
      </c>
      <c r="G26" s="50">
        <f t="shared" si="2"/>
        <v>0</v>
      </c>
      <c r="H26" s="51">
        <f t="shared" si="3"/>
        <v>0</v>
      </c>
      <c r="I26" s="51">
        <f t="shared" si="4"/>
        <v>0</v>
      </c>
      <c r="K26" s="22"/>
    </row>
    <row r="27" spans="2:11" ht="13.35" customHeight="1" x14ac:dyDescent="0.2">
      <c r="B27" s="19" t="s">
        <v>11</v>
      </c>
      <c r="C27" s="20"/>
      <c r="D27" s="21"/>
      <c r="E27" s="47"/>
      <c r="F27" s="14"/>
      <c r="G27" s="52"/>
      <c r="H27" s="44">
        <f>SUM(H11:H26)</f>
        <v>0</v>
      </c>
      <c r="I27" s="44">
        <f>SUM(I11:I26)</f>
        <v>0</v>
      </c>
    </row>
  </sheetData>
  <mergeCells count="5">
    <mergeCell ref="B8:B9"/>
    <mergeCell ref="C8:C9"/>
    <mergeCell ref="D8:D9"/>
    <mergeCell ref="C5:I5"/>
    <mergeCell ref="C7:I7"/>
  </mergeCells>
  <printOptions horizontalCentered="1"/>
  <pageMargins left="0.39370078740157477" right="0.39370078740157477" top="1.0035433070866142" bottom="0.6889763779527559" header="0.70826771653543308" footer="0.39370078740157477"/>
  <pageSetup paperSize="9" scale="60" fitToHeight="0" pageOrder="overThenDown"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customHeight="1" x14ac:dyDescent="0.2"/>
  <cols>
    <col min="1" max="6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Linhová, Sandra</cp:lastModifiedBy>
  <cp:revision>1</cp:revision>
  <cp:lastPrinted>2023-10-30T11:55:32Z</cp:lastPrinted>
  <dcterms:created xsi:type="dcterms:W3CDTF">2004-08-19T13:13:26Z</dcterms:created>
  <dcterms:modified xsi:type="dcterms:W3CDTF">2024-11-28T14:10:05Z</dcterms:modified>
</cp:coreProperties>
</file>