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6. Švabinského\Akce 2021\ZŠ Švabinského - odborná učebna přírodovědných předmětů pro žáky 2.stupně\3_ZD\VZ - učební pomůcky\3_ZD do EZAKu\"/>
    </mc:Choice>
  </mc:AlternateContent>
  <xr:revisionPtr revIDLastSave="0" documentId="8_{C41ABB4C-526C-49BD-B176-FBF2519D1A79}" xr6:coauthVersionLast="36" xr6:coauthVersionMax="36" xr10:uidLastSave="{00000000-0000-0000-0000-000000000000}"/>
  <bookViews>
    <workbookView xWindow="0" yWindow="0" windowWidth="28800" windowHeight="11685" xr2:uid="{7378AD9F-CA87-4793-963C-E1A3FD2B08ED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H23" i="1"/>
  <c r="G23" i="1"/>
  <c r="F23" i="1"/>
  <c r="H22" i="1"/>
  <c r="G22" i="1"/>
  <c r="F22" i="1"/>
  <c r="G21" i="1"/>
  <c r="F21" i="1"/>
  <c r="H21" i="1" s="1"/>
  <c r="H20" i="1"/>
  <c r="G20" i="1"/>
  <c r="F20" i="1"/>
  <c r="H19" i="1"/>
  <c r="G19" i="1"/>
  <c r="F19" i="1"/>
  <c r="G18" i="1"/>
  <c r="F18" i="1"/>
  <c r="H18" i="1" s="1"/>
  <c r="G17" i="1"/>
  <c r="F17" i="1"/>
  <c r="H17" i="1" s="1"/>
  <c r="G16" i="1"/>
  <c r="F16" i="1"/>
  <c r="H16" i="1" s="1"/>
  <c r="G25" i="1" l="1"/>
  <c r="H25" i="1"/>
</calcChain>
</file>

<file path=xl/sharedStrings.xml><?xml version="1.0" encoding="utf-8"?>
<sst xmlns="http://schemas.openxmlformats.org/spreadsheetml/2006/main" count="41" uniqueCount="37">
  <si>
    <t>ROZPOČET</t>
  </si>
  <si>
    <t>č. 2021024-TC</t>
  </si>
  <si>
    <t>Zadavatel:</t>
  </si>
  <si>
    <t>Město Sokolov</t>
  </si>
  <si>
    <r>
      <rPr>
        <sz val="9"/>
        <color rgb="FF000000"/>
        <rFont val="Calibri"/>
        <family val="2"/>
        <charset val="238"/>
      </rPr>
      <t>Základní škola Švabinského 1702</t>
    </r>
  </si>
  <si>
    <t>35601 Sokolov</t>
  </si>
  <si>
    <t>IČ 69979081</t>
  </si>
  <si>
    <t>II. DODÁVKA UČEBNÍCH POMŮCEK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</si>
  <si>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</si>
  <si>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</si>
  <si>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</si>
  <si>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</si>
  <si>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</si>
  <si>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</si>
  <si>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</si>
  <si>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</si>
  <si>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</si>
  <si>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Pomůcky přírodovědná učebna</t>
  </si>
  <si>
    <t>Učitelská sada meřicích senzorů přírodní vědy - USB, grafický modul, WiFi</t>
  </si>
  <si>
    <r>
      <t xml:space="preserve">Učitelská sada měřících senzorů obsahuje:
USB modul - umožňující rychlé připojení senzorů k počítači, softwarová neomezená multilicence v českém jazyce pro zaznamenávání a ukládání dat v reálném čase, modul baterie, grafický zobrazovací modul pro zobrazení experimentu bez PC, WiFi komunikační modul pro zobrazení na tabletech, smartphonech. Senzor teploty s nerezovým čidlem s rozsahem min. -40 až 140°C, oxymetr s meřením rozpuštěného kyslíku ve vodě i ve vzduchu, pH metr s rozsahem min.0-14pH, senzor relativní vlhkosti, senzor vodivosti, kolorimetr, CO2 senzor, barometr s rozsahem min. 80-106kPa, kapkový senzor, senzor salinity, senzor zakalení, senzor povrchové teploty, senzor teplot širokého rozsahu s rozsem min. -200 až 1200°C, infračervený termometrický senzor. Každý senzor musí mít procesor a flash pamět s uložením min. 5 měření přímo v senzoru. Zadavatel požaduje kompatibilitu všech senzorů obsažených v sadě a současně vzájemnou kompatibilitu všech měřících sad pro jednotlivé obory výuky.
</t>
    </r>
    <r>
      <rPr>
        <b/>
        <sz val="9"/>
        <color rgb="FF000000"/>
        <rFont val="Calibri"/>
        <family val="2"/>
        <charset val="238"/>
      </rPr>
      <t>Nebo rovnocenná sada</t>
    </r>
  </si>
  <si>
    <t>Žákovská sada  meřicích senzorů přírodní vědy velká - USB, grafický modul, WiFi</t>
  </si>
  <si>
    <r>
      <t xml:space="preserve">Žákovská sada sada měřících senzorů obsahuje:
USB modul - umožňující rychlé připojení senzorů k počítači, modul baterie, grafický zobrazovací modul pro zobrazení experimentu bez PC, WiFi komunikační modul pro zobrazení na tabletech, smartphonech. Senzor teploty s nerezovým čidlem s rozsahem min. -40 až 140°C, oxymetr s meřením rozpuštěného kyslíku ve vodě i ve vzduchu, pH metr s rozsahem min.0-14pH, senzor relativní vlhkosti, senzor vodivosti, kolorimetr, kapkový senzor, senzor salinity, senzor povrchové teploty, senzor teplot širokého rozsahu s rozsem min. -200 až 1200°C. Každý senzor musí mít procesor a flash pamět s uložením min. 5 měření přímo v senzoru. Zadavatel požaduje kompatibilitu všech senzorů obsažených v sadě a současně vzájemnou kompatibilitu všech měřících sad pro jednotlivé obory výuky. Detailní specifikace jednotlivých senzorů uvedena níže pod rozpočtem.
</t>
    </r>
    <r>
      <rPr>
        <b/>
        <sz val="9"/>
        <color rgb="FF000000"/>
        <rFont val="Calibri"/>
        <family val="2"/>
        <charset val="238"/>
      </rPr>
      <t>Nebo rovnocenná sada</t>
    </r>
  </si>
  <si>
    <t>Sada plynu pro přírodní vědy
vč. senzorů</t>
  </si>
  <si>
    <r>
      <t xml:space="preserve">Obsah sady:
Zařízení na studium plynu (objem 55 ml), 3 ks perforovaných gumových zátek, neperforovaná gumová zátka, stříkačka 50 ml, tři svíčky.
Sada doplněna o požadované senzory: senzor teploty a tlakový senzor. Zadavatel požaduje kompatibilitu všech senzorů obsažených v sadě a současně vzájemnou kompatibilitu všech měřících sad pro jednotlivé obory výuky. Detailní specifikace jednotlivých senzorů uvedena níže pod rozpočtem.
Příklady pokusů s plynem:
• Gay-Lussacův zákon
• Boyleův zákon
</t>
    </r>
    <r>
      <rPr>
        <b/>
        <sz val="9"/>
        <color rgb="FF000000"/>
        <rFont val="Calibri"/>
        <family val="2"/>
        <charset val="238"/>
      </rPr>
      <t>Nebo rovnocenná sada</t>
    </r>
  </si>
  <si>
    <t>vývěva dvoustupňová</t>
  </si>
  <si>
    <r>
      <t xml:space="preserve">Lopatková vakuová vývěva s vysokou životností, snadné přenášení pomocí rukojeti vč. hadicové přípojky, 2m vakuová hadice, vakuový olej 0,75 l. Výkon 245W při 1440ot./min.
</t>
    </r>
    <r>
      <rPr>
        <b/>
        <sz val="9"/>
        <color rgb="FF000000"/>
        <rFont val="Calibri"/>
        <family val="2"/>
        <charset val="238"/>
      </rPr>
      <t>nebo rovnocenná</t>
    </r>
  </si>
  <si>
    <t>demonstrační souprava chemie</t>
  </si>
  <si>
    <r>
      <t xml:space="preserve">Mechanická souprava, laboratorní chemické potřeby, zkumavky, baňky, misky, odměrné válce, kapátka, zátky, skleněné trubičky a tyčinky, nástroje, držáky, stojan, kahan, síta, magnety, ochranné pomůcky, elektrochemie, destilace, sloučeniny a chemické materiály vč. návodu k použití </t>
    </r>
    <r>
      <rPr>
        <b/>
        <sz val="9"/>
        <color rgb="FF000000"/>
        <rFont val="Calibri"/>
        <family val="2"/>
        <charset val="238"/>
      </rPr>
      <t>nebo rovnocenná</t>
    </r>
  </si>
  <si>
    <t>laboratorní váhy</t>
  </si>
  <si>
    <t>Kompaktní elektronické váhy 500 g/0,1 g</t>
  </si>
  <si>
    <t>Interaktivní model atomu</t>
  </si>
  <si>
    <r>
      <t xml:space="preserve">Interaktivní model atomu (Bohrův). Model pro žákovská cvičení při vyučování fyziky, chemie a biologie - žákovský model se 2 atomy, 30 protony, 30 neutrony a 30 elektrony 
</t>
    </r>
    <r>
      <rPr>
        <b/>
        <sz val="9"/>
        <color rgb="FF000000"/>
        <rFont val="Calibri"/>
        <family val="2"/>
        <charset val="238"/>
      </rPr>
      <t>nebo rovnocenný</t>
    </r>
  </si>
  <si>
    <t>základní žákovská souprava</t>
  </si>
  <si>
    <r>
      <t xml:space="preserve">Školní pokusná souprava obsahuje základní výbavu pro úvodní pokusy v oboru elektrochemie (např. pohyb iontů, vodivost kapalin) a konduktometrie umístěná v úložném kufříku. Obsah sady: 5 ks válcové elektrody, žárovka, kádinka, U trubice s olivkami, držáky
</t>
    </r>
    <r>
      <rPr>
        <b/>
        <sz val="9"/>
        <color rgb="FF000000"/>
        <rFont val="Calibri"/>
        <family val="2"/>
        <charset val="238"/>
      </rPr>
      <t>nebo rovnocenná</t>
    </r>
  </si>
  <si>
    <t>Školení pro práci se soupravami senzorických modulů měření</t>
  </si>
  <si>
    <t>Školení. Představuje metodický postup v rámci práce s senzorickými moduly  ověření systémů, ukázek, souboru výukových metod přímo na senzorech</t>
  </si>
  <si>
    <t>CELKEM UČEBNÍ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</si>
</sst>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333333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80"/>
      <name val="Calibri"/>
      <family val="2"/>
      <charset val="238"/>
    </font>
    <font>
      <u/>
      <sz val="10"/>
      <color rgb="FF0000FF"/>
      <name val="Arial CE1"/>
      <charset val="238"/>
    </font>
    <font>
      <sz val="9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BBE33D"/>
        <bgColor rgb="FFBBE33D"/>
      </patternFill>
    </fill>
  </fills>
  <borders count="8">
    <border>
      <left/>
      <right/>
      <top/>
      <bottom/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>
      <left style="thin">
        <color rgb="FF2A6099"/>
      </left>
      <right style="thin">
        <color rgb="FF2A6099"/>
      </right>
      <top style="thin">
        <color rgb="FF2A60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Border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4" fillId="0" borderId="0" xfId="0" applyNumberFormat="1" applyFont="1"/>
    <xf numFmtId="0" fontId="3" fillId="0" borderId="0" xfId="0" applyFont="1" applyAlignment="1">
      <alignment horizontal="left" vertical="center" wrapText="1"/>
    </xf>
    <xf numFmtId="0" fontId="7" fillId="0" borderId="0" xfId="1" applyFont="1" applyFill="1" applyAlignment="1" applyProtection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3" fontId="3" fillId="0" borderId="3" xfId="0" applyNumberFormat="1" applyFont="1" applyFill="1" applyBorder="1" applyAlignment="1" applyProtection="1">
      <alignment horizontal="right" vertical="center"/>
      <protection locked="0" hidden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3" fontId="3" fillId="0" borderId="4" xfId="0" applyNumberFormat="1" applyFont="1" applyFill="1" applyBorder="1" applyAlignment="1" applyProtection="1">
      <alignment horizontal="right" vertical="center"/>
      <protection locked="0" hidden="1"/>
    </xf>
    <xf numFmtId="3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3" fontId="3" fillId="4" borderId="6" xfId="0" applyNumberFormat="1" applyFont="1" applyFill="1" applyBorder="1" applyAlignment="1">
      <alignment vertical="center"/>
    </xf>
    <xf numFmtId="3" fontId="3" fillId="4" borderId="6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49" fontId="4" fillId="4" borderId="5" xfId="0" applyNumberFormat="1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Excel_BuiltIn_Hyperlink" xfId="1" xr:uid="{39971762-F6FE-48F5-83B8-72864F144E4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8F51-64A5-4F9B-8204-5C54019A2928}">
  <dimension ref="A1:H25"/>
  <sheetViews>
    <sheetView tabSelected="1" workbookViewId="0">
      <selection activeCell="C17" sqref="C17"/>
    </sheetView>
  </sheetViews>
  <sheetFormatPr defaultRowHeight="15"/>
  <cols>
    <col min="1" max="1" width="32" bestFit="1" customWidth="1"/>
    <col min="2" max="2" width="46.7109375" customWidth="1"/>
    <col min="3" max="3" width="4.5703125" customWidth="1"/>
    <col min="4" max="4" width="10.140625" customWidth="1"/>
    <col min="5" max="5" width="4.140625" bestFit="1" customWidth="1"/>
    <col min="6" max="6" width="10" customWidth="1"/>
    <col min="7" max="7" width="10.42578125" customWidth="1"/>
    <col min="8" max="8" width="10" customWidth="1"/>
  </cols>
  <sheetData>
    <row r="1" spans="1:8">
      <c r="A1" s="1" t="s">
        <v>0</v>
      </c>
      <c r="B1" s="2"/>
      <c r="C1" s="3"/>
      <c r="D1" s="4"/>
      <c r="E1" s="3"/>
      <c r="F1" s="4"/>
      <c r="G1" s="4"/>
      <c r="H1" s="4"/>
    </row>
    <row r="2" spans="1:8">
      <c r="A2" s="5" t="s">
        <v>1</v>
      </c>
      <c r="B2" s="6"/>
      <c r="C2" s="3"/>
      <c r="D2" s="4"/>
      <c r="E2" s="3"/>
      <c r="F2" s="4"/>
      <c r="G2" s="4"/>
      <c r="H2" s="4"/>
    </row>
    <row r="3" spans="1:8">
      <c r="A3" s="7"/>
      <c r="B3" s="2"/>
      <c r="C3" s="3"/>
      <c r="D3" s="4"/>
      <c r="E3" s="3"/>
      <c r="F3" s="4"/>
      <c r="G3" s="4"/>
      <c r="H3" s="4"/>
    </row>
    <row r="4" spans="1:8">
      <c r="A4" s="8" t="s">
        <v>2</v>
      </c>
      <c r="B4" s="3" t="s">
        <v>3</v>
      </c>
      <c r="C4" s="9"/>
      <c r="D4" s="9"/>
      <c r="E4" s="9"/>
      <c r="F4" s="9"/>
      <c r="G4" s="9"/>
      <c r="H4" s="9"/>
    </row>
    <row r="5" spans="1:8">
      <c r="A5" s="8"/>
      <c r="B5" s="45" t="s">
        <v>4</v>
      </c>
      <c r="C5" s="45"/>
      <c r="D5" s="45"/>
      <c r="E5" s="45"/>
      <c r="F5" s="45"/>
      <c r="G5" s="45"/>
      <c r="H5" s="45"/>
    </row>
    <row r="6" spans="1:8">
      <c r="A6" s="8"/>
      <c r="B6" s="10" t="s">
        <v>5</v>
      </c>
      <c r="C6" s="9"/>
      <c r="D6" s="11"/>
      <c r="E6" s="9"/>
      <c r="F6" s="11"/>
      <c r="G6" s="11"/>
      <c r="H6" s="11"/>
    </row>
    <row r="7" spans="1:8">
      <c r="A7" s="8"/>
      <c r="B7" s="45" t="s">
        <v>6</v>
      </c>
      <c r="C7" s="45"/>
      <c r="D7" s="45"/>
      <c r="E7" s="45"/>
      <c r="F7" s="45"/>
      <c r="G7" s="45"/>
      <c r="H7" s="45"/>
    </row>
    <row r="12" spans="1:8">
      <c r="A12" s="12" t="s">
        <v>7</v>
      </c>
    </row>
    <row r="13" spans="1:8">
      <c r="A13" s="46" t="s">
        <v>8</v>
      </c>
      <c r="B13" s="48" t="s">
        <v>9</v>
      </c>
      <c r="C13" s="48" t="s">
        <v>10</v>
      </c>
      <c r="D13" s="13" t="s">
        <v>11</v>
      </c>
      <c r="E13" s="14" t="s">
        <v>12</v>
      </c>
      <c r="F13" s="13" t="s">
        <v>11</v>
      </c>
      <c r="G13" s="13" t="s">
        <v>13</v>
      </c>
      <c r="H13" s="13" t="s">
        <v>13</v>
      </c>
    </row>
    <row r="14" spans="1:8">
      <c r="A14" s="47"/>
      <c r="B14" s="49"/>
      <c r="C14" s="49"/>
      <c r="D14" s="15" t="s">
        <v>14</v>
      </c>
      <c r="E14" s="16" t="s">
        <v>15</v>
      </c>
      <c r="F14" s="15" t="s">
        <v>16</v>
      </c>
      <c r="G14" s="15" t="s">
        <v>14</v>
      </c>
      <c r="H14" s="15" t="s">
        <v>16</v>
      </c>
    </row>
    <row r="15" spans="1:8">
      <c r="A15" s="17"/>
      <c r="B15" s="18" t="s">
        <v>17</v>
      </c>
      <c r="C15" s="19"/>
      <c r="D15" s="20"/>
      <c r="E15" s="21"/>
      <c r="F15" s="22"/>
      <c r="G15" s="23"/>
      <c r="H15" s="23"/>
    </row>
    <row r="16" spans="1:8" ht="252">
      <c r="A16" s="24" t="s">
        <v>18</v>
      </c>
      <c r="B16" s="25" t="s">
        <v>19</v>
      </c>
      <c r="C16" s="24">
        <v>1</v>
      </c>
      <c r="D16" s="26">
        <v>0</v>
      </c>
      <c r="E16" s="42">
        <v>21</v>
      </c>
      <c r="F16" s="27">
        <f t="shared" ref="F16:F24" si="0">SUM(D16*1.21)</f>
        <v>0</v>
      </c>
      <c r="G16" s="28">
        <f t="shared" ref="G16:G24" si="1">SUM(D16*C16)</f>
        <v>0</v>
      </c>
      <c r="H16" s="28">
        <f t="shared" ref="H16:H24" si="2">SUM(F16*C16)</f>
        <v>0</v>
      </c>
    </row>
    <row r="17" spans="1:8" ht="216">
      <c r="A17" s="24" t="s">
        <v>20</v>
      </c>
      <c r="B17" s="25" t="s">
        <v>21</v>
      </c>
      <c r="C17" s="24">
        <v>2</v>
      </c>
      <c r="D17" s="26">
        <v>0</v>
      </c>
      <c r="E17" s="42">
        <v>21</v>
      </c>
      <c r="F17" s="27">
        <f t="shared" si="0"/>
        <v>0</v>
      </c>
      <c r="G17" s="28">
        <f t="shared" si="1"/>
        <v>0</v>
      </c>
      <c r="H17" s="28">
        <f t="shared" si="2"/>
        <v>0</v>
      </c>
    </row>
    <row r="18" spans="1:8" ht="192">
      <c r="A18" s="24" t="s">
        <v>22</v>
      </c>
      <c r="B18" s="25" t="s">
        <v>23</v>
      </c>
      <c r="C18" s="24">
        <v>4</v>
      </c>
      <c r="D18" s="26">
        <v>0</v>
      </c>
      <c r="E18" s="42"/>
      <c r="F18" s="27">
        <f t="shared" si="0"/>
        <v>0</v>
      </c>
      <c r="G18" s="28">
        <f t="shared" si="1"/>
        <v>0</v>
      </c>
      <c r="H18" s="28">
        <f t="shared" si="2"/>
        <v>0</v>
      </c>
    </row>
    <row r="19" spans="1:8" ht="60">
      <c r="A19" s="24" t="s">
        <v>24</v>
      </c>
      <c r="B19" s="25" t="s">
        <v>25</v>
      </c>
      <c r="C19" s="24">
        <v>2</v>
      </c>
      <c r="D19" s="26">
        <v>0</v>
      </c>
      <c r="E19" s="42">
        <v>21</v>
      </c>
      <c r="F19" s="27">
        <f t="shared" si="0"/>
        <v>0</v>
      </c>
      <c r="G19" s="28">
        <f t="shared" si="1"/>
        <v>0</v>
      </c>
      <c r="H19" s="28">
        <f t="shared" si="2"/>
        <v>0</v>
      </c>
    </row>
    <row r="20" spans="1:8" ht="72">
      <c r="A20" s="24" t="s">
        <v>26</v>
      </c>
      <c r="B20" s="25" t="s">
        <v>27</v>
      </c>
      <c r="C20" s="24">
        <v>2</v>
      </c>
      <c r="D20" s="26">
        <v>0</v>
      </c>
      <c r="E20" s="42">
        <v>21</v>
      </c>
      <c r="F20" s="27">
        <f t="shared" si="0"/>
        <v>0</v>
      </c>
      <c r="G20" s="28">
        <f t="shared" si="1"/>
        <v>0</v>
      </c>
      <c r="H20" s="28">
        <f t="shared" si="2"/>
        <v>0</v>
      </c>
    </row>
    <row r="21" spans="1:8">
      <c r="A21" s="24" t="s">
        <v>28</v>
      </c>
      <c r="B21" s="25" t="s">
        <v>29</v>
      </c>
      <c r="C21" s="24">
        <v>10</v>
      </c>
      <c r="D21" s="26">
        <v>0</v>
      </c>
      <c r="E21" s="42">
        <v>21</v>
      </c>
      <c r="F21" s="27">
        <f t="shared" si="0"/>
        <v>0</v>
      </c>
      <c r="G21" s="28">
        <f t="shared" si="1"/>
        <v>0</v>
      </c>
      <c r="H21" s="28">
        <f t="shared" si="2"/>
        <v>0</v>
      </c>
    </row>
    <row r="22" spans="1:8" ht="48">
      <c r="A22" s="24" t="s">
        <v>30</v>
      </c>
      <c r="B22" s="25" t="s">
        <v>31</v>
      </c>
      <c r="C22" s="24">
        <v>2</v>
      </c>
      <c r="D22" s="26">
        <v>0</v>
      </c>
      <c r="E22" s="42">
        <v>21</v>
      </c>
      <c r="F22" s="27">
        <f t="shared" si="0"/>
        <v>0</v>
      </c>
      <c r="G22" s="28">
        <f t="shared" si="1"/>
        <v>0</v>
      </c>
      <c r="H22" s="28">
        <f t="shared" si="2"/>
        <v>0</v>
      </c>
    </row>
    <row r="23" spans="1:8" ht="72">
      <c r="A23" s="24" t="s">
        <v>32</v>
      </c>
      <c r="B23" s="25" t="s">
        <v>33</v>
      </c>
      <c r="C23" s="24">
        <v>4</v>
      </c>
      <c r="D23" s="26">
        <v>0</v>
      </c>
      <c r="E23" s="42">
        <v>21</v>
      </c>
      <c r="F23" s="27">
        <f t="shared" si="0"/>
        <v>0</v>
      </c>
      <c r="G23" s="28">
        <f t="shared" si="1"/>
        <v>0</v>
      </c>
      <c r="H23" s="28">
        <f t="shared" si="2"/>
        <v>0</v>
      </c>
    </row>
    <row r="24" spans="1:8" ht="36">
      <c r="A24" s="37" t="s">
        <v>34</v>
      </c>
      <c r="B24" s="38" t="s">
        <v>35</v>
      </c>
      <c r="C24" s="29">
        <v>1</v>
      </c>
      <c r="D24" s="30">
        <v>0</v>
      </c>
      <c r="E24" s="43">
        <v>21</v>
      </c>
      <c r="F24" s="31">
        <f t="shared" si="0"/>
        <v>0</v>
      </c>
      <c r="G24" s="32">
        <f t="shared" si="1"/>
        <v>0</v>
      </c>
      <c r="H24" s="32">
        <f t="shared" si="2"/>
        <v>0</v>
      </c>
    </row>
    <row r="25" spans="1:8">
      <c r="A25" s="39" t="s">
        <v>36</v>
      </c>
      <c r="B25" s="40"/>
      <c r="C25" s="41"/>
      <c r="D25" s="33"/>
      <c r="E25" s="44"/>
      <c r="F25" s="34"/>
      <c r="G25" s="35">
        <f>SUM(G16:G24)</f>
        <v>0</v>
      </c>
      <c r="H25" s="36">
        <f>SUM(H16:H24)</f>
        <v>0</v>
      </c>
    </row>
  </sheetData>
  <sheetProtection algorithmName="SHA-512" hashValue="RzNBY7wnaZrD/a51q0KdAzXKJ7MwS0aq/nSaYv9m+ELpexLeReRoQ70S1FtmvVbG5jgkBXg+Q0RTpE3p7rMqyA==" saltValue="l/A400u+t/TxJrpVNFVPxg==" spinCount="100000" sheet="1" objects="1" scenarios="1"/>
  <mergeCells count="5">
    <mergeCell ref="B5:H5"/>
    <mergeCell ref="B7:H7"/>
    <mergeCell ref="A13:A14"/>
    <mergeCell ref="B13:B14"/>
    <mergeCell ref="C13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57E7-7F49-499E-8E16-04DA5AC83443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2526-8D17-4049-BEBE-A08C9CA8B16A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F526-F241-40EE-857A-1C6C776406B1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9A8A-944B-4963-B58C-9E06697CF843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Bendová, Soňa</cp:lastModifiedBy>
  <dcterms:created xsi:type="dcterms:W3CDTF">2024-10-11T06:59:27Z</dcterms:created>
  <dcterms:modified xsi:type="dcterms:W3CDTF">2024-10-11T07:45:17Z</dcterms:modified>
</cp:coreProperties>
</file>