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55" windowWidth="18240" windowHeight="8265" activeTab="0"/>
  </bookViews>
  <sheets>
    <sheet name="SIP-Silnoproud" sheetId="1" r:id="rId1"/>
  </sheets>
  <definedNames/>
  <calcPr fullCalcOnLoad="1"/>
</workbook>
</file>

<file path=xl/sharedStrings.xml><?xml version="1.0" encoding="utf-8"?>
<sst xmlns="http://schemas.openxmlformats.org/spreadsheetml/2006/main" count="273" uniqueCount="122">
  <si>
    <t>Popis</t>
  </si>
  <si>
    <t>M.J.</t>
  </si>
  <si>
    <t>Množství</t>
  </si>
  <si>
    <t>J. Cena</t>
  </si>
  <si>
    <t>Celkem (CZK)</t>
  </si>
  <si>
    <t>HSV - Práce a dodávky HSV</t>
  </si>
  <si>
    <t>Úpravy povrchů, podlahy a osazování výplní</t>
  </si>
  <si>
    <t>Hrubá výpl'n rýh ve stěnách maltou, jakékoliv šířky</t>
  </si>
  <si>
    <t>m2</t>
  </si>
  <si>
    <t>m3</t>
  </si>
  <si>
    <t xml:space="preserve">m </t>
  </si>
  <si>
    <t>m</t>
  </si>
  <si>
    <t>Vysekání rýh pro vodiče v omítce MV nebo MVC stěn š do 50 mm</t>
  </si>
  <si>
    <t>Vybourání otvorů ve zdivu cihelném pl do 1m2 na MVC nebo MV tl do 600 mm</t>
  </si>
  <si>
    <t>Vysekání rýh pro vodiče v omítce MV nebo MVC stěn š do 100 mm</t>
  </si>
  <si>
    <t>Přesun sutě</t>
  </si>
  <si>
    <t>Odvoz suti a vybouraných hmot na skládku nebo meziskládku do 1km se složením</t>
  </si>
  <si>
    <t>Příplatek k odvozu suti a vybraných hmot na skládku ZKD 1km přes 1km</t>
  </si>
  <si>
    <t>Poplatek za uloženíá stavebního betonového odpadu na skládce (skládkovné)</t>
  </si>
  <si>
    <t>t</t>
  </si>
  <si>
    <t>Přesun hmot</t>
  </si>
  <si>
    <t>Přesun hmot pro budovy zděné v do 12 m</t>
  </si>
  <si>
    <t>PSV - Práce a dodávky PSV</t>
  </si>
  <si>
    <t>Elektromontáže</t>
  </si>
  <si>
    <t>ks</t>
  </si>
  <si>
    <t>Montáž rozvaděčů plechových, hliníkových nebo plastových sestava do 100 kg</t>
  </si>
  <si>
    <t>Montáž zásuvky pod omítkou, bezšroubová</t>
  </si>
  <si>
    <t>Montáž vypínače pod omítkou, bezšroubový</t>
  </si>
  <si>
    <t>Celkem elektroinstalace a elektromontáže</t>
  </si>
  <si>
    <t>Uvedené ceny jsou bez příslušné DPH</t>
  </si>
  <si>
    <t>Montáž rozvaděčů plechových, hliníkových nebo plastových sestava do 200 kg</t>
  </si>
  <si>
    <t xml:space="preserve">Popis - cena přístroje včetně rámečků </t>
  </si>
  <si>
    <t xml:space="preserve">Vypínač pod omítku, řazení 1,IP20, barva bílá, střední cenová kategorie </t>
  </si>
  <si>
    <t xml:space="preserve">Vypínač pod omítku, řazení 1,IP44, barva bílá, střední cenová kategorie </t>
  </si>
  <si>
    <t xml:space="preserve">Vypínač pod omítku, řazení 5,IP44, barva bílá, střední cenová kategorie </t>
  </si>
  <si>
    <t xml:space="preserve">Vypínač pod omítku, řazení 6,IP44 barva bílá, střední cenová kategorie </t>
  </si>
  <si>
    <t xml:space="preserve">Zásuvka  pod omítku, IP20, barva bílá, střední cenová kategorie </t>
  </si>
  <si>
    <t xml:space="preserve">Zásuvka  pod omítku, IP44, barva bílá, střední cenová kategorie </t>
  </si>
  <si>
    <t xml:space="preserve">Zásuvka  pod omítku, IP44, 400V/16A </t>
  </si>
  <si>
    <t>1-CXKH-V 3C*1,5 (B2ca, s1, d1 / P90-R)</t>
  </si>
  <si>
    <t>1-CXKH-V 2A*1,5 (B2ca, s1, d1 / P90-R)</t>
  </si>
  <si>
    <t>CYKY 5C*6</t>
  </si>
  <si>
    <t>CYKY 5C*2,5</t>
  </si>
  <si>
    <t>CYKY 5C*1,5</t>
  </si>
  <si>
    <t>CYKY 3C*2,5</t>
  </si>
  <si>
    <t>CYKY 3C*1,5</t>
  </si>
  <si>
    <t>CYKY 3A*1,5</t>
  </si>
  <si>
    <t>CY16 ZŽ</t>
  </si>
  <si>
    <t>CY6 ZŽ</t>
  </si>
  <si>
    <t>Svorka ochranného pospojení, připojovací 4-16mm2</t>
  </si>
  <si>
    <t xml:space="preserve">Popis - kabely a vodiče s příslušenstvím </t>
  </si>
  <si>
    <t>Montáž kabelu a vodiče do 6mm2</t>
  </si>
  <si>
    <t>Vodič AlMSig DN8</t>
  </si>
  <si>
    <t>Svorka SS,SO,SP,SJ</t>
  </si>
  <si>
    <t xml:space="preserve">Jímací tyč 2,5m na hřeben </t>
  </si>
  <si>
    <t xml:space="preserve">ks </t>
  </si>
  <si>
    <t xml:space="preserve">Popis montáž hromosvodu </t>
  </si>
  <si>
    <t xml:space="preserve">Montáž jímacího a svodového vedení </t>
  </si>
  <si>
    <t xml:space="preserve">Montáž jímací tyče </t>
  </si>
  <si>
    <t xml:space="preserve">Montáž svorek </t>
  </si>
  <si>
    <t>Montáž zásuvky 400V/16A</t>
  </si>
  <si>
    <t>Montážtrubky monoflex do DN29</t>
  </si>
  <si>
    <t>Krabice přístrojová KU 68</t>
  </si>
  <si>
    <t xml:space="preserve">Krabice rozvodná KO68 s víčkem </t>
  </si>
  <si>
    <t>Trubka DN 29</t>
  </si>
  <si>
    <t>Trubka  DN 16</t>
  </si>
  <si>
    <t>Úchyt pro kabely do stropu např.Schnabl ramínka 200mm</t>
  </si>
  <si>
    <t xml:space="preserve">Kabelový žlab 50/50 </t>
  </si>
  <si>
    <t xml:space="preserve">Kabelový žlab 125/50 </t>
  </si>
  <si>
    <t>Montáž KU, KO</t>
  </si>
  <si>
    <t xml:space="preserve">Úchyt pro kabely do stropu </t>
  </si>
  <si>
    <t>Popis montáže kabelů</t>
  </si>
  <si>
    <t xml:space="preserve">Popis montáže přístrojů </t>
  </si>
  <si>
    <t xml:space="preserve">Popis montáže svítidel </t>
  </si>
  <si>
    <t xml:space="preserve">Popis montáže rozvaděčů </t>
  </si>
  <si>
    <t xml:space="preserve">Popis úložný a nosný materiál </t>
  </si>
  <si>
    <t xml:space="preserve">Popis -montáž úložný materiál </t>
  </si>
  <si>
    <t xml:space="preserve">Popis - HROMOSVOD </t>
  </si>
  <si>
    <t xml:space="preserve">Tlačítko pod omítku, řazení 1/0, IP20 , barva bílá , střední cenová kategorie </t>
  </si>
  <si>
    <t xml:space="preserve">Poární prostup příčkou kompletní </t>
  </si>
  <si>
    <t>Obložení trasy - PROMAT</t>
  </si>
  <si>
    <t xml:space="preserve">Niedax lišta </t>
  </si>
  <si>
    <t>Krabice rozbočovací na omítku IP44</t>
  </si>
  <si>
    <t xml:space="preserve">Montáž  krabice pod na omítku </t>
  </si>
  <si>
    <t xml:space="preserve">Poplatek za recyklaci svítidel / ks </t>
  </si>
  <si>
    <t>D.1.4.5 Hlavní objekt : rekapitulace výkazu:</t>
  </si>
  <si>
    <t>F1- ZCLED2G35L840/HR210-OPAL,IP54,35W</t>
  </si>
  <si>
    <t>F1n- ZCLED2G35L840/HR210-OPAL,IP54,35W + nouzový zdroj</t>
  </si>
  <si>
    <t>F2- ZCLED2G30L840/HR210-OPAL,IP54,30W</t>
  </si>
  <si>
    <t>F2n- ZCLED2G30L840/HR210-OPAL,IP54,30W + nouzový zdroj</t>
  </si>
  <si>
    <t>F3- ZCLED2G19L840/HR210-OPAL,IP54,19W</t>
  </si>
  <si>
    <t>F3n- ZCLED2G19L840/HR210-OPAL,IP54,19W + nouzový zdroj</t>
  </si>
  <si>
    <t xml:space="preserve">D1 - Průmyslové svítidlo 23W, IP54 včetně zdroje </t>
  </si>
  <si>
    <t xml:space="preserve">N01 - nouzové svítidlo LED s piktogramem, přisazené,IP54 </t>
  </si>
  <si>
    <t xml:space="preserve">Montáž svítidla přisazeného </t>
  </si>
  <si>
    <t xml:space="preserve">Montáž nouzového svítidla přisazeného </t>
  </si>
  <si>
    <t>Rozvaděč RO-2 doplnění přístrojů - viz specifikace</t>
  </si>
  <si>
    <t>Rozvaděč RO-22 nový podružný rozvaděč  - viz specifikace</t>
  </si>
  <si>
    <t>Rozvaděč RO-24 nový podružný rozvaděč  - viz specifikace</t>
  </si>
  <si>
    <t xml:space="preserve">D2 - Venkovgní nástěnné svítidlo LED 11W, IP54 </t>
  </si>
  <si>
    <t xml:space="preserve">N02 - nouzové svítidlo LED s piktogramem, přisazené v ose chodby,IP20 </t>
  </si>
  <si>
    <t xml:space="preserve">Pevný sušič rukou nástěnný, 230V, 1,5 kW </t>
  </si>
  <si>
    <t xml:space="preserve">Montáž rsušiče rukou </t>
  </si>
  <si>
    <t xml:space="preserve">Montáž ovladače VZT -dodávky VZT  </t>
  </si>
  <si>
    <t>Montáž napáječe ovládání  pisoáru - dodávka ZI</t>
  </si>
  <si>
    <t xml:space="preserve">Tlačítko pod omítku, řazení 1/0, IP44 , barva bílá , střední cenová kategorie </t>
  </si>
  <si>
    <t>1-CXKH-V 4C*1,5 (B2ca, s1, d1 / P90-R)</t>
  </si>
  <si>
    <t>CYKY 5C*4</t>
  </si>
  <si>
    <t>CYKY 4C*1,5</t>
  </si>
  <si>
    <t>CY35 ZŽ</t>
  </si>
  <si>
    <t>Kabel JYSTY  2*2*0,8 (CMFM)</t>
  </si>
  <si>
    <t>Montáž kabelu a vodiče  od 10 do 16mm2</t>
  </si>
  <si>
    <t>Krabice přístrojová KU 68 ohniodolná</t>
  </si>
  <si>
    <t xml:space="preserve">Kabelový žlab 50/50 včetně  nosných prvků </t>
  </si>
  <si>
    <t xml:space="preserve">Kabelový žlab 50/50 včetně  nosných prvků ohni odolný  </t>
  </si>
  <si>
    <t xml:space="preserve">Kabelový žlab 125/50 včetně nosných prvků </t>
  </si>
  <si>
    <t xml:space="preserve">Ostatní konstrukce a práce - bourání, demontáže </t>
  </si>
  <si>
    <t xml:space="preserve">Demontáž stávající instalace </t>
  </si>
  <si>
    <t>h</t>
  </si>
  <si>
    <t>Popis - svítidla včetně zdrojů podle výpočtu Elkovo</t>
  </si>
  <si>
    <t xml:space="preserve">Proztipožární uzávěr pro RO- 21 - 30 minut </t>
  </si>
  <si>
    <t>1. ETAPA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</si>
</sst>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name val="Calibri"/>
      <family val="2"/>
    </font>
    <font>
      <sz val="8"/>
      <name val="Trebuchet MS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ck"/>
      <bottom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Alignment="0">
      <protection locked="0"/>
    </xf>
    <xf numFmtId="0" fontId="5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164" fontId="7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0" fillId="0" borderId="16" xfId="0" applyNumberFormat="1" applyFont="1" applyFill="1" applyBorder="1" applyAlignment="1" applyProtection="1">
      <alignment horizontal="left"/>
      <protection locked="0"/>
    </xf>
    <xf numFmtId="164" fontId="11" fillId="0" borderId="16" xfId="0" applyNumberFormat="1" applyFont="1" applyBorder="1" applyAlignment="1">
      <alignment/>
    </xf>
    <xf numFmtId="0" fontId="10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1" fillId="0" borderId="16" xfId="0" applyFont="1" applyBorder="1" applyAlignment="1">
      <alignment/>
    </xf>
    <xf numFmtId="2" fontId="11" fillId="0" borderId="16" xfId="0" applyNumberFormat="1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11" fillId="0" borderId="0" xfId="0" applyFont="1" applyAlignment="1">
      <alignment/>
    </xf>
    <xf numFmtId="164" fontId="11" fillId="0" borderId="15" xfId="0" applyNumberFormat="1" applyFont="1" applyBorder="1" applyAlignment="1">
      <alignment/>
    </xf>
    <xf numFmtId="0" fontId="11" fillId="0" borderId="13" xfId="0" applyFont="1" applyBorder="1" applyAlignment="1">
      <alignment/>
    </xf>
    <xf numFmtId="2" fontId="11" fillId="0" borderId="13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0" borderId="15" xfId="0" applyNumberFormat="1" applyFont="1" applyBorder="1" applyAlignment="1">
      <alignment/>
    </xf>
    <xf numFmtId="164" fontId="14" fillId="0" borderId="23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view="pageLayout" zoomScale="205" zoomScalePageLayoutView="205" workbookViewId="0" topLeftCell="A1">
      <selection activeCell="A3" sqref="A3"/>
    </sheetView>
  </sheetViews>
  <sheetFormatPr defaultColWidth="9.140625" defaultRowHeight="15"/>
  <cols>
    <col min="1" max="1" width="49.8515625" style="0" customWidth="1"/>
    <col min="2" max="2" width="6.28125" style="0" customWidth="1"/>
    <col min="3" max="3" width="7.140625" style="0" customWidth="1"/>
    <col min="4" max="4" width="11.00390625" style="0" customWidth="1"/>
    <col min="5" max="5" width="12.8515625" style="0" customWidth="1"/>
  </cols>
  <sheetData>
    <row r="1" ht="18">
      <c r="A1" s="20" t="s">
        <v>85</v>
      </c>
    </row>
    <row r="2" ht="15.75" thickBot="1">
      <c r="A2" t="s">
        <v>121</v>
      </c>
    </row>
    <row r="3" spans="1:6" ht="16.5" thickBot="1">
      <c r="A3" s="2" t="s">
        <v>5</v>
      </c>
      <c r="D3" s="41"/>
      <c r="E3" s="42">
        <f>E11</f>
        <v>0</v>
      </c>
      <c r="F3" s="41"/>
    </row>
    <row r="4" spans="1:6" ht="16.5" thickBot="1">
      <c r="A4" s="2" t="s">
        <v>22</v>
      </c>
      <c r="B4" s="1"/>
      <c r="C4" s="1"/>
      <c r="D4" s="40"/>
      <c r="E4" s="42">
        <f>E45</f>
        <v>0</v>
      </c>
      <c r="F4" s="41"/>
    </row>
    <row r="5" spans="1:6" ht="15.75">
      <c r="A5" s="2"/>
      <c r="D5" s="41"/>
      <c r="E5" s="43"/>
      <c r="F5" s="41"/>
    </row>
    <row r="6" spans="4:6" ht="15.75" thickBot="1">
      <c r="D6" s="41"/>
      <c r="E6" s="41"/>
      <c r="F6" s="41"/>
    </row>
    <row r="7" spans="1:6" ht="19.5" thickBot="1" thickTop="1">
      <c r="A7" s="20" t="s">
        <v>28</v>
      </c>
      <c r="D7" s="41"/>
      <c r="E7" s="44">
        <f>E3+E4</f>
        <v>0</v>
      </c>
      <c r="F7" s="41"/>
    </row>
    <row r="8" spans="1:6" ht="18.75" thickTop="1">
      <c r="A8" s="14" t="s">
        <v>29</v>
      </c>
      <c r="D8" s="41"/>
      <c r="E8" s="45"/>
      <c r="F8" s="41"/>
    </row>
    <row r="9" spans="1:5" ht="15.75" thickBot="1">
      <c r="A9" s="19"/>
      <c r="B9" s="19"/>
      <c r="C9" s="19"/>
      <c r="D9" s="19"/>
      <c r="E9" s="19"/>
    </row>
    <row r="10" ht="16.5" thickBot="1" thickTop="1"/>
    <row r="11" spans="1:5" ht="18.75" thickBot="1">
      <c r="A11" s="20" t="s">
        <v>5</v>
      </c>
      <c r="E11" s="21">
        <f>E17+E27+E34+E40</f>
        <v>0</v>
      </c>
    </row>
    <row r="12" ht="15">
      <c r="E12" s="14"/>
    </row>
    <row r="13" ht="15.75">
      <c r="A13" s="2" t="s">
        <v>6</v>
      </c>
    </row>
    <row r="14" ht="15.75" thickBot="1"/>
    <row r="15" spans="1:5" ht="16.5" thickBot="1" thickTop="1">
      <c r="A15" s="3" t="s">
        <v>0</v>
      </c>
      <c r="B15" s="4" t="s">
        <v>1</v>
      </c>
      <c r="C15" s="4" t="s">
        <v>2</v>
      </c>
      <c r="D15" s="4" t="s">
        <v>3</v>
      </c>
      <c r="E15" s="5" t="s">
        <v>4</v>
      </c>
    </row>
    <row r="16" spans="1:5" ht="16.5" thickBot="1" thickTop="1">
      <c r="A16" s="6" t="s">
        <v>7</v>
      </c>
      <c r="B16" s="6" t="s">
        <v>8</v>
      </c>
      <c r="C16" s="7">
        <v>8</v>
      </c>
      <c r="D16" s="15"/>
      <c r="E16" s="8">
        <f>D16*C16</f>
        <v>0</v>
      </c>
    </row>
    <row r="17" spans="1:5" ht="16.5" thickBot="1" thickTop="1">
      <c r="A17" s="1"/>
      <c r="B17" s="1"/>
      <c r="C17" s="1"/>
      <c r="D17" s="1"/>
      <c r="E17" s="9">
        <f>E16</f>
        <v>0</v>
      </c>
    </row>
    <row r="18" spans="1:5" ht="15.75" thickTop="1">
      <c r="A18" s="1"/>
      <c r="B18" s="1"/>
      <c r="C18" s="1"/>
      <c r="D18" s="1"/>
      <c r="E18" s="1"/>
    </row>
    <row r="19" ht="15.75">
      <c r="A19" s="2" t="s">
        <v>116</v>
      </c>
    </row>
    <row r="20" ht="15.75" thickBot="1"/>
    <row r="21" spans="1:5" ht="15.75" thickBot="1">
      <c r="A21" s="22" t="s">
        <v>0</v>
      </c>
      <c r="B21" s="23" t="s">
        <v>1</v>
      </c>
      <c r="C21" s="23" t="s">
        <v>2</v>
      </c>
      <c r="D21" s="23" t="s">
        <v>3</v>
      </c>
      <c r="E21" s="24" t="s">
        <v>4</v>
      </c>
    </row>
    <row r="22" spans="1:5" ht="15">
      <c r="A22" s="6" t="s">
        <v>13</v>
      </c>
      <c r="B22" s="6" t="s">
        <v>9</v>
      </c>
      <c r="C22" s="7">
        <v>2</v>
      </c>
      <c r="D22" s="15"/>
      <c r="E22" s="15">
        <f>D22*C22</f>
        <v>0</v>
      </c>
    </row>
    <row r="23" spans="1:5" ht="15">
      <c r="A23" s="10" t="s">
        <v>12</v>
      </c>
      <c r="B23" s="10" t="s">
        <v>10</v>
      </c>
      <c r="C23" s="11">
        <v>250</v>
      </c>
      <c r="D23" s="12"/>
      <c r="E23" s="12">
        <f>D23*C23</f>
        <v>0</v>
      </c>
    </row>
    <row r="24" spans="1:5" ht="15">
      <c r="A24" s="10" t="s">
        <v>14</v>
      </c>
      <c r="B24" s="10" t="s">
        <v>11</v>
      </c>
      <c r="C24" s="11">
        <v>30</v>
      </c>
      <c r="D24" s="12"/>
      <c r="E24" s="12">
        <f>D24*C24</f>
        <v>0</v>
      </c>
    </row>
    <row r="25" spans="1:5" ht="15">
      <c r="A25" s="10" t="s">
        <v>117</v>
      </c>
      <c r="B25" s="10" t="s">
        <v>118</v>
      </c>
      <c r="C25" s="11">
        <v>80</v>
      </c>
      <c r="D25" s="12"/>
      <c r="E25" s="12">
        <f>D25*C25</f>
        <v>0</v>
      </c>
    </row>
    <row r="26" spans="1:5" ht="15.75" thickBot="1">
      <c r="A26" s="29"/>
      <c r="B26" s="29"/>
      <c r="C26" s="30"/>
      <c r="D26" s="26"/>
      <c r="E26" s="13"/>
    </row>
    <row r="27" spans="1:5" ht="15.75" thickBot="1">
      <c r="A27" s="14"/>
      <c r="B27" s="14"/>
      <c r="C27" s="14"/>
      <c r="D27" s="14"/>
      <c r="E27" s="21">
        <f>SUM(E22:E25)</f>
        <v>0</v>
      </c>
    </row>
    <row r="28" ht="15.75">
      <c r="A28" s="2" t="s">
        <v>15</v>
      </c>
    </row>
    <row r="29" ht="15.75" thickBot="1"/>
    <row r="30" spans="1:5" ht="16.5" thickBot="1" thickTop="1">
      <c r="A30" s="3" t="s">
        <v>0</v>
      </c>
      <c r="B30" s="4" t="s">
        <v>1</v>
      </c>
      <c r="C30" s="4" t="s">
        <v>2</v>
      </c>
      <c r="D30" s="4" t="s">
        <v>3</v>
      </c>
      <c r="E30" s="5" t="s">
        <v>4</v>
      </c>
    </row>
    <row r="31" spans="1:5" ht="15.75" thickTop="1">
      <c r="A31" s="6" t="s">
        <v>16</v>
      </c>
      <c r="B31" s="6" t="s">
        <v>19</v>
      </c>
      <c r="C31" s="7">
        <v>1.5</v>
      </c>
      <c r="D31" s="15"/>
      <c r="E31" s="15">
        <f>D31*C31</f>
        <v>0</v>
      </c>
    </row>
    <row r="32" spans="1:5" ht="15">
      <c r="A32" s="10" t="s">
        <v>17</v>
      </c>
      <c r="B32" s="10" t="s">
        <v>19</v>
      </c>
      <c r="C32" s="11">
        <v>1.5</v>
      </c>
      <c r="D32" s="12"/>
      <c r="E32" s="12">
        <f>D32*C32</f>
        <v>0</v>
      </c>
    </row>
    <row r="33" spans="1:5" ht="15.75" thickBot="1">
      <c r="A33" s="10" t="s">
        <v>18</v>
      </c>
      <c r="B33" s="10" t="s">
        <v>19</v>
      </c>
      <c r="C33" s="11">
        <v>1.5</v>
      </c>
      <c r="D33" s="12"/>
      <c r="E33" s="12">
        <f>D33*C33</f>
        <v>0</v>
      </c>
    </row>
    <row r="34" spans="1:5" ht="16.5" thickBot="1" thickTop="1">
      <c r="A34" s="14"/>
      <c r="B34" s="14"/>
      <c r="C34" s="14"/>
      <c r="D34" s="14"/>
      <c r="E34" s="9">
        <f>SUM(E31:E33)</f>
        <v>0</v>
      </c>
    </row>
    <row r="35" spans="1:5" ht="15.75" thickTop="1">
      <c r="A35" s="1"/>
      <c r="B35" s="1"/>
      <c r="C35" s="1"/>
      <c r="D35" s="1"/>
      <c r="E35" s="1"/>
    </row>
    <row r="36" ht="15.75">
      <c r="A36" s="2" t="s">
        <v>20</v>
      </c>
    </row>
    <row r="37" ht="15.75" thickBot="1"/>
    <row r="38" spans="1:5" ht="16.5" thickBot="1" thickTop="1">
      <c r="A38" s="3" t="s">
        <v>0</v>
      </c>
      <c r="B38" s="4" t="s">
        <v>1</v>
      </c>
      <c r="C38" s="4" t="s">
        <v>2</v>
      </c>
      <c r="D38" s="4" t="s">
        <v>3</v>
      </c>
      <c r="E38" s="5" t="s">
        <v>4</v>
      </c>
    </row>
    <row r="39" spans="1:5" ht="16.5" thickBot="1" thickTop="1">
      <c r="A39" s="6" t="s">
        <v>21</v>
      </c>
      <c r="B39" s="6" t="s">
        <v>19</v>
      </c>
      <c r="C39" s="7">
        <v>2</v>
      </c>
      <c r="D39" s="15"/>
      <c r="E39" s="15">
        <f>D39*C39</f>
        <v>0</v>
      </c>
    </row>
    <row r="40" spans="1:5" ht="16.5" thickBot="1" thickTop="1">
      <c r="A40" s="1"/>
      <c r="B40" s="1"/>
      <c r="C40" s="1"/>
      <c r="D40" s="1"/>
      <c r="E40" s="9">
        <f>E39</f>
        <v>0</v>
      </c>
    </row>
    <row r="41" spans="1:5" ht="15.75" thickTop="1">
      <c r="A41" s="1"/>
      <c r="B41" s="1"/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.75" thickBot="1">
      <c r="A44" s="1"/>
      <c r="B44" s="1"/>
      <c r="C44" s="1"/>
      <c r="D44" s="1"/>
      <c r="E44" s="1"/>
    </row>
    <row r="45" spans="1:5" ht="18.75" thickBot="1">
      <c r="A45" s="20" t="s">
        <v>22</v>
      </c>
      <c r="B45" s="1"/>
      <c r="C45" s="1"/>
      <c r="D45" s="1"/>
      <c r="E45" s="42">
        <f>E56+E63+E78+E83+E95+E104+E127+E134+E160+E173+E181+E188</f>
        <v>0</v>
      </c>
    </row>
    <row r="46" spans="1:5" ht="15.75">
      <c r="A46" s="2"/>
      <c r="B46" s="1"/>
      <c r="C46" s="1"/>
      <c r="D46" s="1"/>
      <c r="E46" s="1"/>
    </row>
    <row r="47" ht="15.75">
      <c r="A47" s="2" t="s">
        <v>23</v>
      </c>
    </row>
    <row r="48" ht="15.75" thickBot="1"/>
    <row r="49" spans="1:5" ht="16.5" thickBot="1" thickTop="1">
      <c r="A49" s="3" t="s">
        <v>0</v>
      </c>
      <c r="B49" s="4" t="s">
        <v>1</v>
      </c>
      <c r="C49" s="4" t="s">
        <v>2</v>
      </c>
      <c r="D49" s="4" t="s">
        <v>3</v>
      </c>
      <c r="E49" s="5" t="s">
        <v>4</v>
      </c>
    </row>
    <row r="50" spans="1:5" ht="15.75" thickTop="1">
      <c r="A50" s="10" t="s">
        <v>101</v>
      </c>
      <c r="B50" s="10" t="s">
        <v>24</v>
      </c>
      <c r="C50" s="11">
        <v>6</v>
      </c>
      <c r="D50" s="26"/>
      <c r="E50" s="26">
        <f>D50*C50</f>
        <v>0</v>
      </c>
    </row>
    <row r="51" spans="1:5" ht="15">
      <c r="A51" s="10" t="s">
        <v>120</v>
      </c>
      <c r="B51" s="10" t="s">
        <v>24</v>
      </c>
      <c r="C51" s="11">
        <v>1</v>
      </c>
      <c r="D51" s="26"/>
      <c r="E51" s="26">
        <f>D51*C51</f>
        <v>0</v>
      </c>
    </row>
    <row r="52" spans="1:5" ht="15">
      <c r="A52" s="10" t="s">
        <v>96</v>
      </c>
      <c r="B52" s="10" t="s">
        <v>24</v>
      </c>
      <c r="C52" s="11">
        <v>1</v>
      </c>
      <c r="D52" s="26"/>
      <c r="E52" s="26">
        <f>D52*C52</f>
        <v>0</v>
      </c>
    </row>
    <row r="53" spans="1:5" ht="15">
      <c r="A53" s="10" t="s">
        <v>98</v>
      </c>
      <c r="B53" s="10" t="s">
        <v>24</v>
      </c>
      <c r="C53" s="11">
        <v>1</v>
      </c>
      <c r="D53" s="26"/>
      <c r="E53" s="26">
        <f>D53*C53</f>
        <v>0</v>
      </c>
    </row>
    <row r="54" spans="1:5" ht="15">
      <c r="A54" s="10" t="s">
        <v>97</v>
      </c>
      <c r="B54" s="10" t="s">
        <v>24</v>
      </c>
      <c r="C54" s="11">
        <v>1</v>
      </c>
      <c r="D54" s="26"/>
      <c r="E54" s="26">
        <f>D54*C54</f>
        <v>0</v>
      </c>
    </row>
    <row r="55" spans="1:5" ht="15.75" thickBot="1">
      <c r="A55" s="29"/>
      <c r="B55" s="29"/>
      <c r="C55" s="30"/>
      <c r="D55" s="26"/>
      <c r="E55" s="31"/>
    </row>
    <row r="56" spans="1:6" ht="16.5" thickBot="1" thickTop="1">
      <c r="A56" s="32"/>
      <c r="B56" s="32"/>
      <c r="C56" s="32"/>
      <c r="D56" s="32"/>
      <c r="E56" s="33">
        <f>SUM(E50:E54)</f>
        <v>0</v>
      </c>
      <c r="F56" s="28"/>
    </row>
    <row r="57" spans="1:5" ht="16.5" thickBot="1" thickTop="1">
      <c r="A57" s="1"/>
      <c r="B57" s="1"/>
      <c r="C57" s="1"/>
      <c r="D57" s="1"/>
      <c r="E57" s="1"/>
    </row>
    <row r="58" spans="1:5" ht="15.75" thickBot="1">
      <c r="A58" s="22" t="s">
        <v>74</v>
      </c>
      <c r="B58" s="23" t="s">
        <v>1</v>
      </c>
      <c r="C58" s="23" t="s">
        <v>2</v>
      </c>
      <c r="D58" s="23" t="s">
        <v>3</v>
      </c>
      <c r="E58" s="24" t="s">
        <v>4</v>
      </c>
    </row>
    <row r="59" spans="1:5" ht="15">
      <c r="A59" s="6" t="s">
        <v>25</v>
      </c>
      <c r="B59" s="6" t="s">
        <v>24</v>
      </c>
      <c r="C59" s="7">
        <v>3</v>
      </c>
      <c r="D59" s="15"/>
      <c r="E59" s="26">
        <f>D59*C59</f>
        <v>0</v>
      </c>
    </row>
    <row r="60" spans="1:5" ht="15">
      <c r="A60" s="6" t="s">
        <v>30</v>
      </c>
      <c r="B60" s="6" t="s">
        <v>24</v>
      </c>
      <c r="C60" s="7">
        <v>1</v>
      </c>
      <c r="D60" s="15"/>
      <c r="E60" s="26">
        <f>D60*C60</f>
        <v>0</v>
      </c>
    </row>
    <row r="61" spans="1:5" ht="15">
      <c r="A61" s="6" t="s">
        <v>102</v>
      </c>
      <c r="B61" s="6" t="s">
        <v>24</v>
      </c>
      <c r="C61" s="7">
        <v>4</v>
      </c>
      <c r="D61" s="15"/>
      <c r="E61" s="26">
        <f>D61*C61</f>
        <v>0</v>
      </c>
    </row>
    <row r="62" spans="1:5" ht="15.75" thickBot="1">
      <c r="A62" s="10"/>
      <c r="B62" s="10"/>
      <c r="C62" s="11"/>
      <c r="D62" s="12"/>
      <c r="E62" s="13"/>
    </row>
    <row r="63" spans="1:5" ht="15.75" thickBot="1">
      <c r="A63" s="16"/>
      <c r="B63" s="16"/>
      <c r="C63" s="17"/>
      <c r="D63" s="18"/>
      <c r="E63" s="21">
        <f>SUM(E59:E61)</f>
        <v>0</v>
      </c>
    </row>
    <row r="64" spans="1:5" ht="15.75" thickBot="1">
      <c r="A64" s="1"/>
      <c r="B64" s="1"/>
      <c r="C64" s="1"/>
      <c r="D64" s="1"/>
      <c r="E64" s="18"/>
    </row>
    <row r="65" spans="1:5" ht="16.5" thickBot="1" thickTop="1">
      <c r="A65" s="3" t="s">
        <v>119</v>
      </c>
      <c r="B65" s="4" t="s">
        <v>1</v>
      </c>
      <c r="C65" s="4" t="s">
        <v>2</v>
      </c>
      <c r="D65" s="4" t="s">
        <v>3</v>
      </c>
      <c r="E65" s="5" t="s">
        <v>4</v>
      </c>
    </row>
    <row r="66" spans="1:5" ht="15.75" thickTop="1">
      <c r="A66" s="6" t="s">
        <v>86</v>
      </c>
      <c r="B66" s="6" t="s">
        <v>24</v>
      </c>
      <c r="C66" s="7">
        <v>34</v>
      </c>
      <c r="D66" s="15"/>
      <c r="E66" s="26">
        <f aca="true" t="shared" si="0" ref="E66:E76">D66*C66</f>
        <v>0</v>
      </c>
    </row>
    <row r="67" spans="1:5" ht="15">
      <c r="A67" s="6" t="s">
        <v>87</v>
      </c>
      <c r="B67" s="6" t="s">
        <v>24</v>
      </c>
      <c r="C67" s="7">
        <v>15</v>
      </c>
      <c r="D67" s="15"/>
      <c r="E67" s="26">
        <f t="shared" si="0"/>
        <v>0</v>
      </c>
    </row>
    <row r="68" spans="1:5" ht="15">
      <c r="A68" s="6" t="s">
        <v>88</v>
      </c>
      <c r="B68" s="6" t="s">
        <v>24</v>
      </c>
      <c r="C68" s="7">
        <v>25</v>
      </c>
      <c r="D68" s="15"/>
      <c r="E68" s="26">
        <f t="shared" si="0"/>
        <v>0</v>
      </c>
    </row>
    <row r="69" spans="1:5" ht="15">
      <c r="A69" s="6" t="s">
        <v>89</v>
      </c>
      <c r="B69" s="6" t="s">
        <v>24</v>
      </c>
      <c r="C69" s="7">
        <v>15</v>
      </c>
      <c r="D69" s="15"/>
      <c r="E69" s="26">
        <f t="shared" si="0"/>
        <v>0</v>
      </c>
    </row>
    <row r="70" spans="1:5" ht="15">
      <c r="A70" s="6" t="s">
        <v>90</v>
      </c>
      <c r="B70" s="6" t="s">
        <v>24</v>
      </c>
      <c r="C70" s="7">
        <v>13</v>
      </c>
      <c r="D70" s="15"/>
      <c r="E70" s="26">
        <f t="shared" si="0"/>
        <v>0</v>
      </c>
    </row>
    <row r="71" spans="1:5" ht="15">
      <c r="A71" s="6" t="s">
        <v>91</v>
      </c>
      <c r="B71" s="6" t="s">
        <v>24</v>
      </c>
      <c r="C71" s="7">
        <v>2</v>
      </c>
      <c r="D71" s="15"/>
      <c r="E71" s="26">
        <f t="shared" si="0"/>
        <v>0</v>
      </c>
    </row>
    <row r="72" spans="1:5" ht="15">
      <c r="A72" s="6" t="s">
        <v>92</v>
      </c>
      <c r="B72" s="6" t="s">
        <v>24</v>
      </c>
      <c r="C72" s="7">
        <v>1</v>
      </c>
      <c r="D72" s="15"/>
      <c r="E72" s="26">
        <f t="shared" si="0"/>
        <v>0</v>
      </c>
    </row>
    <row r="73" spans="1:5" ht="15">
      <c r="A73" s="6" t="s">
        <v>99</v>
      </c>
      <c r="B73" s="6" t="s">
        <v>24</v>
      </c>
      <c r="C73" s="7">
        <v>1</v>
      </c>
      <c r="D73" s="15"/>
      <c r="E73" s="26">
        <f t="shared" si="0"/>
        <v>0</v>
      </c>
    </row>
    <row r="74" spans="1:5" ht="15">
      <c r="A74" s="10" t="s">
        <v>93</v>
      </c>
      <c r="B74" s="10" t="s">
        <v>24</v>
      </c>
      <c r="C74" s="11">
        <v>20</v>
      </c>
      <c r="D74" s="12"/>
      <c r="E74" s="26">
        <f t="shared" si="0"/>
        <v>0</v>
      </c>
    </row>
    <row r="75" spans="1:5" ht="15">
      <c r="A75" s="10" t="s">
        <v>100</v>
      </c>
      <c r="B75" s="10" t="s">
        <v>24</v>
      </c>
      <c r="C75" s="11">
        <v>5</v>
      </c>
      <c r="D75" s="12"/>
      <c r="E75" s="26">
        <f t="shared" si="0"/>
        <v>0</v>
      </c>
    </row>
    <row r="76" spans="1:5" ht="15">
      <c r="A76" s="10" t="s">
        <v>84</v>
      </c>
      <c r="B76" s="10" t="s">
        <v>24</v>
      </c>
      <c r="C76" s="11">
        <v>131</v>
      </c>
      <c r="D76" s="12"/>
      <c r="E76" s="26">
        <f t="shared" si="0"/>
        <v>0</v>
      </c>
    </row>
    <row r="77" spans="1:5" ht="15.75" thickBot="1">
      <c r="A77" s="10"/>
      <c r="B77" s="10"/>
      <c r="C77" s="11"/>
      <c r="D77" s="12"/>
      <c r="E77" s="13"/>
    </row>
    <row r="78" spans="1:5" ht="16.5" thickBot="1" thickTop="1">
      <c r="A78" s="14"/>
      <c r="B78" s="14"/>
      <c r="C78" s="14"/>
      <c r="D78" s="14"/>
      <c r="E78" s="9">
        <f>SUM(E66:E76)</f>
        <v>0</v>
      </c>
    </row>
    <row r="79" ht="16.5" thickBot="1" thickTop="1"/>
    <row r="80" spans="1:5" ht="16.5" thickBot="1" thickTop="1">
      <c r="A80" s="3" t="s">
        <v>73</v>
      </c>
      <c r="B80" s="4" t="s">
        <v>1</v>
      </c>
      <c r="C80" s="4" t="s">
        <v>2</v>
      </c>
      <c r="D80" s="4" t="s">
        <v>3</v>
      </c>
      <c r="E80" s="5" t="s">
        <v>4</v>
      </c>
    </row>
    <row r="81" spans="1:5" ht="15.75" thickTop="1">
      <c r="A81" s="6" t="s">
        <v>94</v>
      </c>
      <c r="B81" s="6" t="s">
        <v>24</v>
      </c>
      <c r="C81" s="7">
        <v>109</v>
      </c>
      <c r="D81" s="15"/>
      <c r="E81" s="26">
        <f>D81*C81</f>
        <v>0</v>
      </c>
    </row>
    <row r="82" spans="1:5" ht="15.75" thickBot="1">
      <c r="A82" s="10" t="s">
        <v>95</v>
      </c>
      <c r="B82" s="10" t="s">
        <v>24</v>
      </c>
      <c r="C82" s="11">
        <v>25</v>
      </c>
      <c r="D82" s="12"/>
      <c r="E82" s="26">
        <f>D82*C82</f>
        <v>0</v>
      </c>
    </row>
    <row r="83" spans="1:5" ht="16.5" thickBot="1" thickTop="1">
      <c r="A83" s="1"/>
      <c r="B83" s="1"/>
      <c r="C83" s="1"/>
      <c r="D83" s="1"/>
      <c r="E83" s="9">
        <f>SUM(E81:E82)</f>
        <v>0</v>
      </c>
    </row>
    <row r="84" ht="16.5" thickBot="1" thickTop="1"/>
    <row r="85" spans="1:5" ht="16.5" thickBot="1" thickTop="1">
      <c r="A85" s="3" t="s">
        <v>31</v>
      </c>
      <c r="B85" s="4" t="s">
        <v>1</v>
      </c>
      <c r="C85" s="4" t="s">
        <v>2</v>
      </c>
      <c r="D85" s="4" t="s">
        <v>3</v>
      </c>
      <c r="E85" s="5" t="s">
        <v>4</v>
      </c>
    </row>
    <row r="86" spans="1:5" ht="15.75" thickTop="1">
      <c r="A86" s="6" t="s">
        <v>32</v>
      </c>
      <c r="B86" s="6" t="s">
        <v>24</v>
      </c>
      <c r="C86" s="7">
        <v>15</v>
      </c>
      <c r="D86" s="15"/>
      <c r="E86" s="26">
        <f aca="true" t="shared" si="1" ref="E86:E94">D86*C86</f>
        <v>0</v>
      </c>
    </row>
    <row r="87" spans="1:5" ht="15">
      <c r="A87" s="6" t="s">
        <v>78</v>
      </c>
      <c r="B87" s="6" t="s">
        <v>24</v>
      </c>
      <c r="C87" s="7">
        <v>35</v>
      </c>
      <c r="D87" s="15"/>
      <c r="E87" s="26">
        <f t="shared" si="1"/>
        <v>0</v>
      </c>
    </row>
    <row r="88" spans="1:5" ht="15">
      <c r="A88" s="6" t="s">
        <v>33</v>
      </c>
      <c r="B88" s="6" t="s">
        <v>24</v>
      </c>
      <c r="C88" s="7">
        <v>25</v>
      </c>
      <c r="D88" s="15"/>
      <c r="E88" s="26">
        <f t="shared" si="1"/>
        <v>0</v>
      </c>
    </row>
    <row r="89" spans="1:5" ht="15">
      <c r="A89" s="6" t="s">
        <v>34</v>
      </c>
      <c r="B89" s="6" t="s">
        <v>24</v>
      </c>
      <c r="C89" s="7">
        <v>7</v>
      </c>
      <c r="D89" s="15"/>
      <c r="E89" s="26">
        <f t="shared" si="1"/>
        <v>0</v>
      </c>
    </row>
    <row r="90" spans="1:5" ht="15">
      <c r="A90" s="6" t="s">
        <v>35</v>
      </c>
      <c r="B90" s="6" t="s">
        <v>24</v>
      </c>
      <c r="C90" s="7">
        <v>2</v>
      </c>
      <c r="D90" s="15"/>
      <c r="E90" s="26">
        <f t="shared" si="1"/>
        <v>0</v>
      </c>
    </row>
    <row r="91" spans="1:5" ht="15">
      <c r="A91" s="6" t="s">
        <v>36</v>
      </c>
      <c r="B91" s="6" t="s">
        <v>24</v>
      </c>
      <c r="C91" s="7">
        <v>16</v>
      </c>
      <c r="D91" s="15"/>
      <c r="E91" s="26">
        <f t="shared" si="1"/>
        <v>0</v>
      </c>
    </row>
    <row r="92" spans="1:5" ht="15">
      <c r="A92" s="6" t="s">
        <v>37</v>
      </c>
      <c r="B92" s="6" t="s">
        <v>24</v>
      </c>
      <c r="C92" s="7">
        <v>66</v>
      </c>
      <c r="D92" s="15"/>
      <c r="E92" s="26">
        <f t="shared" si="1"/>
        <v>0</v>
      </c>
    </row>
    <row r="93" spans="1:5" ht="15">
      <c r="A93" s="6" t="s">
        <v>105</v>
      </c>
      <c r="B93" s="6" t="s">
        <v>24</v>
      </c>
      <c r="C93" s="7">
        <v>10</v>
      </c>
      <c r="D93" s="15"/>
      <c r="E93" s="26">
        <f t="shared" si="1"/>
        <v>0</v>
      </c>
    </row>
    <row r="94" spans="1:5" ht="15.75" thickBot="1">
      <c r="A94" s="6" t="s">
        <v>38</v>
      </c>
      <c r="B94" s="6" t="s">
        <v>24</v>
      </c>
      <c r="C94" s="7">
        <v>4</v>
      </c>
      <c r="D94" s="15"/>
      <c r="E94" s="26">
        <f t="shared" si="1"/>
        <v>0</v>
      </c>
    </row>
    <row r="95" spans="1:5" ht="16.5" thickBot="1" thickTop="1">
      <c r="A95" s="32"/>
      <c r="B95" s="32"/>
      <c r="C95" s="32"/>
      <c r="D95" s="32"/>
      <c r="E95" s="33">
        <f>SUM(E86:E94)</f>
        <v>0</v>
      </c>
    </row>
    <row r="96" spans="1:5" ht="16.5" thickBot="1" thickTop="1">
      <c r="A96" s="32"/>
      <c r="B96" s="32"/>
      <c r="C96" s="32"/>
      <c r="D96" s="32"/>
      <c r="E96" s="46"/>
    </row>
    <row r="97" spans="1:5" ht="16.5" thickBot="1" thickTop="1">
      <c r="A97" s="37" t="s">
        <v>72</v>
      </c>
      <c r="B97" s="38" t="s">
        <v>1</v>
      </c>
      <c r="C97" s="38" t="s">
        <v>2</v>
      </c>
      <c r="D97" s="38" t="s">
        <v>3</v>
      </c>
      <c r="E97" s="39" t="s">
        <v>4</v>
      </c>
    </row>
    <row r="98" spans="1:5" ht="15.75" thickTop="1">
      <c r="A98" s="34" t="s">
        <v>27</v>
      </c>
      <c r="B98" s="34" t="s">
        <v>24</v>
      </c>
      <c r="C98" s="35">
        <v>94</v>
      </c>
      <c r="D98" s="36"/>
      <c r="E98" s="26">
        <f>D98*C98</f>
        <v>0</v>
      </c>
    </row>
    <row r="99" spans="1:5" ht="15">
      <c r="A99" s="29" t="s">
        <v>26</v>
      </c>
      <c r="B99" s="29" t="s">
        <v>24</v>
      </c>
      <c r="C99" s="30">
        <v>82</v>
      </c>
      <c r="D99" s="26"/>
      <c r="E99" s="26">
        <f>D99*C99</f>
        <v>0</v>
      </c>
    </row>
    <row r="100" spans="1:5" ht="15">
      <c r="A100" s="34" t="s">
        <v>60</v>
      </c>
      <c r="B100" s="34" t="s">
        <v>24</v>
      </c>
      <c r="C100" s="35">
        <v>4</v>
      </c>
      <c r="D100" s="36"/>
      <c r="E100" s="26">
        <f>D100*C100</f>
        <v>0</v>
      </c>
    </row>
    <row r="101" spans="1:5" ht="15">
      <c r="A101" s="34" t="s">
        <v>104</v>
      </c>
      <c r="B101" s="34" t="s">
        <v>24</v>
      </c>
      <c r="C101" s="35">
        <v>11</v>
      </c>
      <c r="D101" s="15"/>
      <c r="E101" s="26">
        <f>D101*C101</f>
        <v>0</v>
      </c>
    </row>
    <row r="102" spans="1:5" ht="15">
      <c r="A102" s="34" t="s">
        <v>103</v>
      </c>
      <c r="B102" s="34" t="s">
        <v>24</v>
      </c>
      <c r="C102" s="35">
        <v>4</v>
      </c>
      <c r="D102" s="15"/>
      <c r="E102" s="26">
        <f>D102*C102</f>
        <v>0</v>
      </c>
    </row>
    <row r="103" spans="1:5" ht="15.75" thickBot="1">
      <c r="A103" s="29"/>
      <c r="B103" s="29"/>
      <c r="C103" s="30"/>
      <c r="D103" s="26"/>
      <c r="E103" s="31"/>
    </row>
    <row r="104" spans="1:5" ht="16.5" thickBot="1" thickTop="1">
      <c r="A104" s="40"/>
      <c r="B104" s="40"/>
      <c r="C104" s="40"/>
      <c r="D104" s="40"/>
      <c r="E104" s="33">
        <f>SUM(E98:E102)</f>
        <v>0</v>
      </c>
    </row>
    <row r="105" spans="1:5" ht="16.5" thickBot="1" thickTop="1">
      <c r="A105" s="41"/>
      <c r="B105" s="41"/>
      <c r="C105" s="41"/>
      <c r="D105" s="41"/>
      <c r="E105" s="41"/>
    </row>
    <row r="106" spans="1:5" ht="16.5" thickBot="1" thickTop="1">
      <c r="A106" s="37" t="s">
        <v>50</v>
      </c>
      <c r="B106" s="38" t="s">
        <v>1</v>
      </c>
      <c r="C106" s="38" t="s">
        <v>2</v>
      </c>
      <c r="D106" s="38" t="s">
        <v>3</v>
      </c>
      <c r="E106" s="39" t="s">
        <v>4</v>
      </c>
    </row>
    <row r="107" spans="1:5" ht="15.75" thickTop="1">
      <c r="A107" s="25" t="s">
        <v>39</v>
      </c>
      <c r="B107" s="6" t="s">
        <v>11</v>
      </c>
      <c r="C107" s="7">
        <v>580</v>
      </c>
      <c r="D107" s="15"/>
      <c r="E107" s="26">
        <f>D107*C107</f>
        <v>0</v>
      </c>
    </row>
    <row r="108" spans="1:5" ht="15">
      <c r="A108" s="25" t="s">
        <v>40</v>
      </c>
      <c r="B108" s="10" t="s">
        <v>11</v>
      </c>
      <c r="C108" s="11">
        <v>280</v>
      </c>
      <c r="D108" s="12"/>
      <c r="E108" s="26">
        <f>D108*C108</f>
        <v>0</v>
      </c>
    </row>
    <row r="109" spans="1:5" ht="15">
      <c r="A109" s="25" t="s">
        <v>106</v>
      </c>
      <c r="B109" s="10" t="s">
        <v>11</v>
      </c>
      <c r="C109" s="11">
        <v>60</v>
      </c>
      <c r="D109" s="12"/>
      <c r="E109" s="26">
        <f>D109*C109</f>
        <v>0</v>
      </c>
    </row>
    <row r="110" spans="1:5" ht="15">
      <c r="A110" s="10"/>
      <c r="B110" s="10"/>
      <c r="C110" s="11"/>
      <c r="D110" s="12"/>
      <c r="E110" s="12"/>
    </row>
    <row r="111" spans="1:5" ht="15">
      <c r="A111" s="25" t="s">
        <v>41</v>
      </c>
      <c r="B111" s="10" t="s">
        <v>11</v>
      </c>
      <c r="C111" s="11">
        <v>60</v>
      </c>
      <c r="D111" s="12"/>
      <c r="E111" s="26">
        <f aca="true" t="shared" si="2" ref="E111:E122">D111*C111</f>
        <v>0</v>
      </c>
    </row>
    <row r="112" spans="1:5" ht="15">
      <c r="A112" s="25" t="s">
        <v>107</v>
      </c>
      <c r="B112" s="10" t="s">
        <v>11</v>
      </c>
      <c r="C112" s="11">
        <v>90</v>
      </c>
      <c r="D112" s="12"/>
      <c r="E112" s="26">
        <f t="shared" si="2"/>
        <v>0</v>
      </c>
    </row>
    <row r="113" spans="1:5" ht="15">
      <c r="A113" s="25" t="s">
        <v>42</v>
      </c>
      <c r="B113" s="29" t="s">
        <v>11</v>
      </c>
      <c r="C113" s="30">
        <v>65</v>
      </c>
      <c r="D113" s="26"/>
      <c r="E113" s="26">
        <f t="shared" si="2"/>
        <v>0</v>
      </c>
    </row>
    <row r="114" spans="1:5" ht="15">
      <c r="A114" s="25" t="s">
        <v>43</v>
      </c>
      <c r="B114" s="29" t="s">
        <v>11</v>
      </c>
      <c r="C114" s="30">
        <v>100</v>
      </c>
      <c r="D114" s="26"/>
      <c r="E114" s="26">
        <f t="shared" si="2"/>
        <v>0</v>
      </c>
    </row>
    <row r="115" spans="1:5" ht="15">
      <c r="A115" s="25" t="s">
        <v>44</v>
      </c>
      <c r="B115" s="29" t="s">
        <v>11</v>
      </c>
      <c r="C115" s="30">
        <v>1890</v>
      </c>
      <c r="D115" s="26"/>
      <c r="E115" s="26">
        <f t="shared" si="2"/>
        <v>0</v>
      </c>
    </row>
    <row r="116" spans="1:5" ht="15">
      <c r="A116" s="25" t="s">
        <v>45</v>
      </c>
      <c r="B116" s="29" t="s">
        <v>11</v>
      </c>
      <c r="C116" s="30">
        <v>960</v>
      </c>
      <c r="D116" s="26"/>
      <c r="E116" s="26">
        <f t="shared" si="2"/>
        <v>0</v>
      </c>
    </row>
    <row r="117" spans="1:5" ht="15">
      <c r="A117" s="25" t="s">
        <v>108</v>
      </c>
      <c r="B117" s="29" t="s">
        <v>11</v>
      </c>
      <c r="C117" s="30">
        <v>390</v>
      </c>
      <c r="D117" s="26"/>
      <c r="E117" s="26">
        <f t="shared" si="2"/>
        <v>0</v>
      </c>
    </row>
    <row r="118" spans="1:5" ht="15">
      <c r="A118" s="25" t="s">
        <v>46</v>
      </c>
      <c r="B118" s="29" t="s">
        <v>11</v>
      </c>
      <c r="C118" s="30">
        <v>60</v>
      </c>
      <c r="D118" s="26"/>
      <c r="E118" s="26">
        <f t="shared" si="2"/>
        <v>0</v>
      </c>
    </row>
    <row r="119" spans="1:5" ht="15">
      <c r="A119" s="27" t="s">
        <v>109</v>
      </c>
      <c r="B119" s="29" t="s">
        <v>11</v>
      </c>
      <c r="C119" s="30">
        <v>10</v>
      </c>
      <c r="D119" s="26"/>
      <c r="E119" s="26">
        <f t="shared" si="2"/>
        <v>0</v>
      </c>
    </row>
    <row r="120" spans="1:5" ht="15">
      <c r="A120" s="27" t="s">
        <v>47</v>
      </c>
      <c r="B120" s="29" t="s">
        <v>11</v>
      </c>
      <c r="C120" s="30">
        <v>280</v>
      </c>
      <c r="D120" s="26"/>
      <c r="E120" s="26">
        <f t="shared" si="2"/>
        <v>0</v>
      </c>
    </row>
    <row r="121" spans="1:5" ht="15">
      <c r="A121" s="27" t="s">
        <v>48</v>
      </c>
      <c r="B121" s="29" t="s">
        <v>11</v>
      </c>
      <c r="C121" s="30">
        <v>365</v>
      </c>
      <c r="D121" s="26"/>
      <c r="E121" s="26">
        <f t="shared" si="2"/>
        <v>0</v>
      </c>
    </row>
    <row r="122" spans="1:5" ht="15">
      <c r="A122" s="25" t="s">
        <v>49</v>
      </c>
      <c r="B122" s="29" t="s">
        <v>11</v>
      </c>
      <c r="C122" s="30">
        <v>45</v>
      </c>
      <c r="D122" s="26"/>
      <c r="E122" s="26">
        <f t="shared" si="2"/>
        <v>0</v>
      </c>
    </row>
    <row r="123" spans="1:5" ht="15">
      <c r="A123" s="27"/>
      <c r="B123" s="10"/>
      <c r="C123" s="11"/>
      <c r="D123" s="12"/>
      <c r="E123" s="12"/>
    </row>
    <row r="124" spans="1:5" ht="15">
      <c r="A124" s="27" t="s">
        <v>110</v>
      </c>
      <c r="B124" s="10" t="s">
        <v>11</v>
      </c>
      <c r="C124" s="11">
        <v>160</v>
      </c>
      <c r="D124" s="12"/>
      <c r="E124" s="26">
        <f>D124*C124</f>
        <v>0</v>
      </c>
    </row>
    <row r="125" spans="1:5" ht="15">
      <c r="A125" s="27"/>
      <c r="B125" s="10"/>
      <c r="C125" s="11"/>
      <c r="D125" s="12"/>
      <c r="E125" s="12"/>
    </row>
    <row r="126" spans="1:5" ht="15.75" thickBot="1">
      <c r="A126" s="29"/>
      <c r="B126" s="29"/>
      <c r="C126" s="30"/>
      <c r="D126" s="26"/>
      <c r="E126" s="31"/>
    </row>
    <row r="127" spans="1:5" ht="15.75" thickBot="1">
      <c r="A127" s="32"/>
      <c r="B127" s="32"/>
      <c r="C127" s="32"/>
      <c r="D127" s="32"/>
      <c r="E127" s="42">
        <f>SUM(E107:E124)</f>
        <v>0</v>
      </c>
    </row>
    <row r="128" spans="1:5" ht="15.75" thickBot="1">
      <c r="A128" s="41"/>
      <c r="B128" s="41"/>
      <c r="C128" s="41"/>
      <c r="D128" s="41"/>
      <c r="E128" s="41"/>
    </row>
    <row r="129" spans="1:5" ht="16.5" thickBot="1" thickTop="1">
      <c r="A129" s="37" t="s">
        <v>71</v>
      </c>
      <c r="B129" s="38" t="s">
        <v>1</v>
      </c>
      <c r="C129" s="38" t="s">
        <v>2</v>
      </c>
      <c r="D129" s="38" t="s">
        <v>3</v>
      </c>
      <c r="E129" s="39" t="s">
        <v>4</v>
      </c>
    </row>
    <row r="130" spans="1:5" ht="15.75" thickTop="1">
      <c r="A130" s="34" t="s">
        <v>51</v>
      </c>
      <c r="B130" s="34" t="s">
        <v>11</v>
      </c>
      <c r="C130" s="35">
        <v>4385</v>
      </c>
      <c r="D130" s="36"/>
      <c r="E130" s="26">
        <f>D130*C130</f>
        <v>0</v>
      </c>
    </row>
    <row r="131" spans="1:5" ht="15">
      <c r="A131" s="29" t="s">
        <v>111</v>
      </c>
      <c r="B131" s="29" t="s">
        <v>11</v>
      </c>
      <c r="C131" s="30">
        <v>280</v>
      </c>
      <c r="D131" s="26"/>
      <c r="E131" s="26">
        <f>D131*C131</f>
        <v>0</v>
      </c>
    </row>
    <row r="132" spans="1:5" ht="15">
      <c r="A132" s="29"/>
      <c r="B132" s="29"/>
      <c r="C132" s="30"/>
      <c r="D132" s="26"/>
      <c r="E132" s="31"/>
    </row>
    <row r="133" spans="1:5" ht="15.75" thickBot="1">
      <c r="A133" s="29"/>
      <c r="B133" s="29"/>
      <c r="C133" s="30"/>
      <c r="D133" s="26"/>
      <c r="E133" s="31"/>
    </row>
    <row r="134" spans="1:5" ht="16.5" thickBot="1" thickTop="1">
      <c r="A134" s="40"/>
      <c r="B134" s="40"/>
      <c r="C134" s="40"/>
      <c r="D134" s="40"/>
      <c r="E134" s="33">
        <f>SUM(E130:E131)</f>
        <v>0</v>
      </c>
    </row>
    <row r="135" spans="1:5" ht="15.75" thickTop="1">
      <c r="A135" s="40"/>
      <c r="B135" s="40"/>
      <c r="C135" s="40"/>
      <c r="D135" s="40"/>
      <c r="E135" s="43"/>
    </row>
    <row r="136" spans="1:5" ht="15">
      <c r="A136" s="40"/>
      <c r="B136" s="40"/>
      <c r="C136" s="40"/>
      <c r="D136" s="40"/>
      <c r="E136" s="43"/>
    </row>
    <row r="137" spans="1:5" ht="15">
      <c r="A137" s="40"/>
      <c r="B137" s="40"/>
      <c r="C137" s="40"/>
      <c r="D137" s="40"/>
      <c r="E137" s="43"/>
    </row>
    <row r="138" spans="1:5" ht="15">
      <c r="A138" s="40"/>
      <c r="B138" s="40"/>
      <c r="C138" s="40"/>
      <c r="D138" s="40"/>
      <c r="E138" s="43"/>
    </row>
    <row r="139" spans="1:5" ht="15">
      <c r="A139" s="40"/>
      <c r="B139" s="40"/>
      <c r="C139" s="40"/>
      <c r="D139" s="40"/>
      <c r="E139" s="43"/>
    </row>
    <row r="140" spans="1:5" ht="15">
      <c r="A140" s="40"/>
      <c r="B140" s="40"/>
      <c r="C140" s="40"/>
      <c r="D140" s="40"/>
      <c r="E140" s="43"/>
    </row>
    <row r="141" spans="1:5" ht="15">
      <c r="A141" s="40"/>
      <c r="B141" s="40"/>
      <c r="C141" s="40"/>
      <c r="D141" s="40"/>
      <c r="E141" s="43"/>
    </row>
    <row r="142" spans="1:5" ht="15">
      <c r="A142" s="40"/>
      <c r="B142" s="40"/>
      <c r="C142" s="40"/>
      <c r="D142" s="40"/>
      <c r="E142" s="43"/>
    </row>
    <row r="143" ht="15.75" thickBot="1"/>
    <row r="144" spans="1:5" ht="16.5" thickBot="1" thickTop="1">
      <c r="A144" s="3" t="s">
        <v>75</v>
      </c>
      <c r="B144" s="4" t="s">
        <v>1</v>
      </c>
      <c r="C144" s="4" t="s">
        <v>2</v>
      </c>
      <c r="D144" s="4" t="s">
        <v>3</v>
      </c>
      <c r="E144" s="5" t="s">
        <v>4</v>
      </c>
    </row>
    <row r="145" spans="1:5" ht="15.75" thickTop="1">
      <c r="A145" s="6"/>
      <c r="B145" s="6"/>
      <c r="C145" s="7"/>
      <c r="D145" s="15"/>
      <c r="E145" s="26">
        <f aca="true" t="shared" si="3" ref="E145:E158">D145*C145</f>
        <v>0</v>
      </c>
    </row>
    <row r="146" spans="1:5" ht="15">
      <c r="A146" s="6" t="s">
        <v>62</v>
      </c>
      <c r="B146" s="6" t="s">
        <v>24</v>
      </c>
      <c r="C146" s="7">
        <v>141</v>
      </c>
      <c r="D146" s="15"/>
      <c r="E146" s="26">
        <f t="shared" si="3"/>
        <v>0</v>
      </c>
    </row>
    <row r="147" spans="1:5" ht="15">
      <c r="A147" s="6" t="s">
        <v>112</v>
      </c>
      <c r="B147" s="6" t="s">
        <v>24</v>
      </c>
      <c r="C147" s="7">
        <v>35</v>
      </c>
      <c r="D147" s="15"/>
      <c r="E147" s="26">
        <f t="shared" si="3"/>
        <v>0</v>
      </c>
    </row>
    <row r="148" spans="1:5" ht="15">
      <c r="A148" s="10" t="s">
        <v>63</v>
      </c>
      <c r="B148" s="10" t="s">
        <v>24</v>
      </c>
      <c r="C148" s="11">
        <v>12</v>
      </c>
      <c r="D148" s="12"/>
      <c r="E148" s="26">
        <f t="shared" si="3"/>
        <v>0</v>
      </c>
    </row>
    <row r="149" spans="1:5" ht="15">
      <c r="A149" s="10" t="s">
        <v>82</v>
      </c>
      <c r="B149" s="10" t="s">
        <v>24</v>
      </c>
      <c r="C149" s="11">
        <v>10</v>
      </c>
      <c r="D149" s="12"/>
      <c r="E149" s="26">
        <f t="shared" si="3"/>
        <v>0</v>
      </c>
    </row>
    <row r="150" spans="1:5" ht="15">
      <c r="A150" s="10" t="s">
        <v>65</v>
      </c>
      <c r="B150" s="10" t="s">
        <v>11</v>
      </c>
      <c r="C150" s="11">
        <v>180</v>
      </c>
      <c r="D150" s="12"/>
      <c r="E150" s="26">
        <f t="shared" si="3"/>
        <v>0</v>
      </c>
    </row>
    <row r="151" spans="1:5" ht="15">
      <c r="A151" s="10" t="s">
        <v>64</v>
      </c>
      <c r="B151" s="10" t="s">
        <v>11</v>
      </c>
      <c r="C151" s="11">
        <v>30</v>
      </c>
      <c r="D151" s="12"/>
      <c r="E151" s="26">
        <f t="shared" si="3"/>
        <v>0</v>
      </c>
    </row>
    <row r="152" spans="1:5" ht="15">
      <c r="A152" s="10" t="s">
        <v>66</v>
      </c>
      <c r="B152" s="10" t="s">
        <v>55</v>
      </c>
      <c r="C152" s="11">
        <v>280</v>
      </c>
      <c r="D152" s="12"/>
      <c r="E152" s="26">
        <f t="shared" si="3"/>
        <v>0</v>
      </c>
    </row>
    <row r="153" spans="1:5" ht="15">
      <c r="A153" s="10" t="s">
        <v>81</v>
      </c>
      <c r="B153" s="10" t="s">
        <v>11</v>
      </c>
      <c r="C153" s="11">
        <v>180</v>
      </c>
      <c r="D153" s="12"/>
      <c r="E153" s="26">
        <f t="shared" si="3"/>
        <v>0</v>
      </c>
    </row>
    <row r="154" spans="1:5" ht="15">
      <c r="A154" s="10" t="s">
        <v>113</v>
      </c>
      <c r="B154" s="10" t="s">
        <v>11</v>
      </c>
      <c r="C154" s="11">
        <v>160</v>
      </c>
      <c r="D154" s="12"/>
      <c r="E154" s="26">
        <f t="shared" si="3"/>
        <v>0</v>
      </c>
    </row>
    <row r="155" spans="1:5" ht="15">
      <c r="A155" s="10" t="s">
        <v>114</v>
      </c>
      <c r="B155" s="10" t="s">
        <v>11</v>
      </c>
      <c r="C155" s="11">
        <v>120</v>
      </c>
      <c r="D155" s="12"/>
      <c r="E155" s="26">
        <f t="shared" si="3"/>
        <v>0</v>
      </c>
    </row>
    <row r="156" spans="1:5" ht="15">
      <c r="A156" s="10" t="s">
        <v>115</v>
      </c>
      <c r="B156" s="10" t="s">
        <v>11</v>
      </c>
      <c r="C156" s="11">
        <v>180</v>
      </c>
      <c r="D156" s="12"/>
      <c r="E156" s="26">
        <f t="shared" si="3"/>
        <v>0</v>
      </c>
    </row>
    <row r="157" spans="1:5" ht="15">
      <c r="A157" s="10" t="s">
        <v>79</v>
      </c>
      <c r="B157" s="10" t="s">
        <v>24</v>
      </c>
      <c r="C157" s="11">
        <v>6</v>
      </c>
      <c r="D157" s="12"/>
      <c r="E157" s="26">
        <f t="shared" si="3"/>
        <v>0</v>
      </c>
    </row>
    <row r="158" spans="1:5" ht="15">
      <c r="A158" s="10" t="s">
        <v>80</v>
      </c>
      <c r="B158" s="10" t="s">
        <v>8</v>
      </c>
      <c r="C158" s="11">
        <v>6</v>
      </c>
      <c r="D158" s="12"/>
      <c r="E158" s="26">
        <f t="shared" si="3"/>
        <v>0</v>
      </c>
    </row>
    <row r="159" spans="1:5" ht="15.75" thickBot="1">
      <c r="A159" s="10"/>
      <c r="B159" s="10"/>
      <c r="C159" s="11"/>
      <c r="D159" s="12"/>
      <c r="E159" s="13"/>
    </row>
    <row r="160" spans="1:5" ht="16.5" thickBot="1" thickTop="1">
      <c r="A160" s="14"/>
      <c r="B160" s="14"/>
      <c r="C160" s="14"/>
      <c r="D160" s="14"/>
      <c r="E160" s="9">
        <f>SUM(E145:E158)</f>
        <v>0</v>
      </c>
    </row>
    <row r="161" ht="16.5" thickBot="1" thickTop="1"/>
    <row r="162" spans="1:5" ht="16.5" thickBot="1" thickTop="1">
      <c r="A162" s="3" t="s">
        <v>76</v>
      </c>
      <c r="B162" s="4" t="s">
        <v>1</v>
      </c>
      <c r="C162" s="4" t="s">
        <v>2</v>
      </c>
      <c r="D162" s="4" t="s">
        <v>3</v>
      </c>
      <c r="E162" s="5" t="s">
        <v>4</v>
      </c>
    </row>
    <row r="163" spans="1:5" ht="15.75" thickTop="1">
      <c r="A163" s="6" t="s">
        <v>69</v>
      </c>
      <c r="B163" s="6" t="s">
        <v>24</v>
      </c>
      <c r="C163" s="7">
        <v>188</v>
      </c>
      <c r="D163" s="15"/>
      <c r="E163" s="26">
        <f aca="true" t="shared" si="4" ref="E163:E171">D163*C163</f>
        <v>0</v>
      </c>
    </row>
    <row r="164" spans="1:5" ht="15">
      <c r="A164" s="10" t="s">
        <v>83</v>
      </c>
      <c r="B164" s="10" t="s">
        <v>24</v>
      </c>
      <c r="C164" s="11">
        <v>10</v>
      </c>
      <c r="D164" s="12"/>
      <c r="E164" s="26">
        <f t="shared" si="4"/>
        <v>0</v>
      </c>
    </row>
    <row r="165" spans="1:5" ht="15">
      <c r="A165" s="10" t="s">
        <v>61</v>
      </c>
      <c r="B165" s="10" t="s">
        <v>11</v>
      </c>
      <c r="C165" s="11">
        <v>210</v>
      </c>
      <c r="D165" s="12"/>
      <c r="E165" s="26">
        <f t="shared" si="4"/>
        <v>0</v>
      </c>
    </row>
    <row r="166" spans="1:5" ht="15">
      <c r="A166" s="10" t="s">
        <v>81</v>
      </c>
      <c r="B166" s="10" t="s">
        <v>11</v>
      </c>
      <c r="C166" s="11">
        <v>180</v>
      </c>
      <c r="D166" s="12"/>
      <c r="E166" s="26">
        <f t="shared" si="4"/>
        <v>0</v>
      </c>
    </row>
    <row r="167" spans="1:5" ht="15">
      <c r="A167" s="10" t="s">
        <v>67</v>
      </c>
      <c r="B167" s="10" t="s">
        <v>11</v>
      </c>
      <c r="C167" s="11">
        <v>280</v>
      </c>
      <c r="D167" s="12"/>
      <c r="E167" s="26">
        <f t="shared" si="4"/>
        <v>0</v>
      </c>
    </row>
    <row r="168" spans="1:5" ht="15">
      <c r="A168" s="10" t="s">
        <v>68</v>
      </c>
      <c r="B168" s="10" t="s">
        <v>11</v>
      </c>
      <c r="C168" s="11">
        <v>180</v>
      </c>
      <c r="D168" s="12"/>
      <c r="E168" s="26">
        <f t="shared" si="4"/>
        <v>0</v>
      </c>
    </row>
    <row r="169" spans="1:5" ht="15">
      <c r="A169" s="10" t="s">
        <v>70</v>
      </c>
      <c r="B169" s="10" t="s">
        <v>55</v>
      </c>
      <c r="C169" s="11">
        <v>280</v>
      </c>
      <c r="D169" s="12"/>
      <c r="E169" s="26">
        <f t="shared" si="4"/>
        <v>0</v>
      </c>
    </row>
    <row r="170" spans="1:5" ht="15">
      <c r="A170" s="10" t="s">
        <v>79</v>
      </c>
      <c r="B170" s="10" t="s">
        <v>24</v>
      </c>
      <c r="C170" s="11">
        <v>6</v>
      </c>
      <c r="D170" s="12"/>
      <c r="E170" s="26">
        <f t="shared" si="4"/>
        <v>0</v>
      </c>
    </row>
    <row r="171" spans="1:5" ht="15">
      <c r="A171" s="10" t="s">
        <v>80</v>
      </c>
      <c r="B171" s="10" t="s">
        <v>8</v>
      </c>
      <c r="C171" s="11">
        <v>6</v>
      </c>
      <c r="D171" s="12"/>
      <c r="E171" s="26">
        <f t="shared" si="4"/>
        <v>0</v>
      </c>
    </row>
    <row r="172" spans="1:5" ht="15.75" thickBot="1">
      <c r="A172" s="10"/>
      <c r="B172" s="10"/>
      <c r="C172" s="11"/>
      <c r="D172" s="12"/>
      <c r="E172" s="13"/>
    </row>
    <row r="173" spans="1:5" ht="16.5" thickBot="1" thickTop="1">
      <c r="A173" s="1"/>
      <c r="B173" s="1"/>
      <c r="C173" s="1"/>
      <c r="D173" s="1"/>
      <c r="E173" s="9">
        <f>SUM(E163:E171)</f>
        <v>0</v>
      </c>
    </row>
    <row r="174" spans="1:5" ht="15.75" thickTop="1">
      <c r="A174" s="1"/>
      <c r="B174" s="1"/>
      <c r="C174" s="1"/>
      <c r="D174" s="1"/>
      <c r="E174" s="18"/>
    </row>
    <row r="175" ht="15.75" thickBot="1"/>
    <row r="176" spans="1:5" ht="16.5" thickBot="1" thickTop="1">
      <c r="A176" s="3" t="s">
        <v>77</v>
      </c>
      <c r="B176" s="4" t="s">
        <v>1</v>
      </c>
      <c r="C176" s="4" t="s">
        <v>2</v>
      </c>
      <c r="D176" s="4" t="s">
        <v>3</v>
      </c>
      <c r="E176" s="5" t="s">
        <v>4</v>
      </c>
    </row>
    <row r="177" spans="1:5" ht="15.75" thickTop="1">
      <c r="A177" s="27" t="s">
        <v>52</v>
      </c>
      <c r="B177" s="10" t="s">
        <v>11</v>
      </c>
      <c r="C177" s="11">
        <v>15</v>
      </c>
      <c r="D177" s="12"/>
      <c r="E177" s="26">
        <f>D177*C177</f>
        <v>0</v>
      </c>
    </row>
    <row r="178" spans="1:5" ht="15">
      <c r="A178" s="27" t="s">
        <v>53</v>
      </c>
      <c r="B178" s="10" t="s">
        <v>24</v>
      </c>
      <c r="C178" s="11">
        <v>10</v>
      </c>
      <c r="D178" s="12"/>
      <c r="E178" s="26">
        <f>D178*C178</f>
        <v>0</v>
      </c>
    </row>
    <row r="179" spans="1:5" ht="15">
      <c r="A179" s="27" t="s">
        <v>54</v>
      </c>
      <c r="B179" s="10" t="s">
        <v>24</v>
      </c>
      <c r="C179" s="11">
        <v>1</v>
      </c>
      <c r="D179" s="12"/>
      <c r="E179" s="26">
        <f>D179*C179</f>
        <v>0</v>
      </c>
    </row>
    <row r="180" spans="1:5" ht="15.75" thickBot="1">
      <c r="A180" s="10"/>
      <c r="B180" s="10"/>
      <c r="C180" s="11"/>
      <c r="D180" s="12"/>
      <c r="E180" s="13"/>
    </row>
    <row r="181" spans="1:5" ht="16.5" thickBot="1" thickTop="1">
      <c r="A181" s="14"/>
      <c r="B181" s="14"/>
      <c r="C181" s="14"/>
      <c r="D181" s="14"/>
      <c r="E181" s="9">
        <f>SUM(E177:E179)</f>
        <v>0</v>
      </c>
    </row>
    <row r="182" ht="16.5" thickBot="1" thickTop="1"/>
    <row r="183" spans="1:5" ht="16.5" thickBot="1" thickTop="1">
      <c r="A183" s="3" t="s">
        <v>56</v>
      </c>
      <c r="B183" s="4" t="s">
        <v>1</v>
      </c>
      <c r="C183" s="4" t="s">
        <v>2</v>
      </c>
      <c r="D183" s="4" t="s">
        <v>3</v>
      </c>
      <c r="E183" s="5" t="s">
        <v>4</v>
      </c>
    </row>
    <row r="184" spans="1:5" ht="15.75" thickTop="1">
      <c r="A184" s="6" t="s">
        <v>57</v>
      </c>
      <c r="B184" s="6" t="s">
        <v>11</v>
      </c>
      <c r="C184" s="7">
        <v>15</v>
      </c>
      <c r="D184" s="15"/>
      <c r="E184" s="26">
        <f>D184*C184</f>
        <v>0</v>
      </c>
    </row>
    <row r="185" spans="1:5" ht="15">
      <c r="A185" s="6" t="s">
        <v>58</v>
      </c>
      <c r="B185" s="6" t="s">
        <v>55</v>
      </c>
      <c r="C185" s="7">
        <v>1</v>
      </c>
      <c r="D185" s="15"/>
      <c r="E185" s="26">
        <f>D185*C185</f>
        <v>0</v>
      </c>
    </row>
    <row r="186" spans="1:5" ht="15">
      <c r="A186" s="6" t="s">
        <v>59</v>
      </c>
      <c r="B186" s="6" t="s">
        <v>55</v>
      </c>
      <c r="C186" s="7">
        <v>10</v>
      </c>
      <c r="D186" s="15"/>
      <c r="E186" s="26">
        <f>D186*C186</f>
        <v>0</v>
      </c>
    </row>
    <row r="187" spans="1:5" ht="15.75" thickBot="1">
      <c r="A187" s="10"/>
      <c r="B187" s="10"/>
      <c r="C187" s="11"/>
      <c r="D187" s="12"/>
      <c r="E187" s="13"/>
    </row>
    <row r="188" spans="1:5" ht="16.5" thickBot="1" thickTop="1">
      <c r="A188" s="1"/>
      <c r="B188" s="1"/>
      <c r="C188" s="1"/>
      <c r="D188" s="1"/>
      <c r="E188" s="9">
        <f>SUM(E184:E186)</f>
        <v>0</v>
      </c>
    </row>
    <row r="189" ht="15.75" thickTop="1"/>
  </sheetData>
  <sheetProtection password="CC64" sheet="1"/>
  <protectedRanges>
    <protectedRange sqref="D184:D186" name="Oblast18"/>
    <protectedRange sqref="D177:D179" name="Oblast17"/>
    <protectedRange sqref="D163:D171" name="Oblast16"/>
    <protectedRange sqref="D146:D158" name="Oblast15"/>
    <protectedRange sqref="D130:D131" name="Oblast14"/>
    <protectedRange sqref="D124" name="Oblast13"/>
    <protectedRange sqref="D111:D122" name="Oblast12"/>
    <protectedRange sqref="D107:D109" name="Oblast11"/>
    <protectedRange sqref="D98:D102" name="Oblast10"/>
    <protectedRange sqref="D86:D94" name="Oblast9"/>
    <protectedRange sqref="D81:D82" name="Oblast8"/>
    <protectedRange sqref="D66:D76" name="Oblast7"/>
    <protectedRange sqref="D59:D61" name="Oblast6"/>
    <protectedRange sqref="D50:D54" name="Oblast5"/>
    <protectedRange sqref="D39" name="Oblast4"/>
    <protectedRange sqref="D22:D25" name="Oblast2"/>
    <protectedRange sqref="D16" name="Oblast1"/>
    <protectedRange sqref="D31:D33" name="Oblast3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Skůra</dc:creator>
  <cp:keywords/>
  <dc:description/>
  <cp:lastModifiedBy>Pudivítr, Josef</cp:lastModifiedBy>
  <cp:lastPrinted>2018-03-06T07:56:22Z</cp:lastPrinted>
  <dcterms:created xsi:type="dcterms:W3CDTF">2016-09-23T06:15:36Z</dcterms:created>
  <dcterms:modified xsi:type="dcterms:W3CDTF">2019-01-02T08:20:51Z</dcterms:modified>
  <cp:category/>
  <cp:version/>
  <cp:contentType/>
  <cp:contentStatus/>
</cp:coreProperties>
</file>