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8625" activeTab="0"/>
  </bookViews>
  <sheets>
    <sheet name="kontrolní" sheetId="1" r:id="rId1"/>
  </sheets>
  <definedNames/>
  <calcPr fullCalcOnLoad="1"/>
</workbook>
</file>

<file path=xl/sharedStrings.xml><?xml version="1.0" encoding="utf-8"?>
<sst xmlns="http://schemas.openxmlformats.org/spreadsheetml/2006/main" count="157" uniqueCount="115">
  <si>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</si>
  <si>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</si>
  <si>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</si>
  <si>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</si>
  <si>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</si>
  <si>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</si>
  <si>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</si>
  <si>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</si>
  <si>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</si>
  <si>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</si>
  <si>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</si>
  <si>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</si>
  <si>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</si>
  <si>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</si>
  <si>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</si>
  <si>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</si>
  <si>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</si>
  <si>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</si>
  <si>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</si>
  <si>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%</t>
  </si>
  <si>
    <t>Celkem</t>
  </si>
  <si>
    <t>Č</t>
  </si>
  <si>
    <t>M.j.</t>
  </si>
  <si>
    <t xml:space="preserve">Jedn. cena </t>
  </si>
  <si>
    <t>Celkem bez DPH</t>
  </si>
  <si>
    <t>Zkrácený popis</t>
  </si>
  <si>
    <t>Množství</t>
  </si>
  <si>
    <t>20.</t>
  </si>
  <si>
    <t>21.</t>
  </si>
  <si>
    <t>22.</t>
  </si>
  <si>
    <t>24.</t>
  </si>
  <si>
    <t>25.</t>
  </si>
  <si>
    <t>NÚS - Náklady s umístěním stavby</t>
  </si>
  <si>
    <t>26.</t>
  </si>
  <si>
    <t>27.</t>
  </si>
  <si>
    <t>28.</t>
  </si>
  <si>
    <t>29.</t>
  </si>
  <si>
    <t>30.</t>
  </si>
  <si>
    <t>31.</t>
  </si>
  <si>
    <t>36.</t>
  </si>
  <si>
    <t>37.</t>
  </si>
  <si>
    <t>38.</t>
  </si>
  <si>
    <t>39.</t>
  </si>
  <si>
    <t>40.</t>
  </si>
  <si>
    <t>41.</t>
  </si>
  <si>
    <t>42.</t>
  </si>
  <si>
    <t>m2</t>
  </si>
  <si>
    <t>Demontáž kříže na fasádě</t>
  </si>
  <si>
    <t>ks</t>
  </si>
  <si>
    <t>Zajištění střech zakrytím</t>
  </si>
  <si>
    <t>Mechanické odstranění a obroušení pův.štuk vrstvy do 1 cm</t>
  </si>
  <si>
    <t>Zhotovení kontaktního můstku pro fasádní nátěr</t>
  </si>
  <si>
    <t>Zajištění úklidových prací po dobu broušení fasády</t>
  </si>
  <si>
    <t>den</t>
  </si>
  <si>
    <t>t</t>
  </si>
  <si>
    <t>Nanesení kontak. můstku pro minerální stěrky Maxit Prim 1100</t>
  </si>
  <si>
    <t>Minerální štěrka Maxit multi 270S v tl. 15 mm</t>
  </si>
  <si>
    <t>Nátěr dvojnásobný silikonovou barvou maxitsilikonharzfarbe v barevném odstínu</t>
  </si>
  <si>
    <t>m</t>
  </si>
  <si>
    <t>Dod. a montáž klemp. prvků-z měděn. plechu tl. 0.63 mm rš 330 mm</t>
  </si>
  <si>
    <t>Dod. a montáž klemp. prvků-z měděn. plechu tl. 0.63 mm rš 500 mm</t>
  </si>
  <si>
    <t>Montáž lešení leh. řad. s podlahami, š. do 1m, H 30m</t>
  </si>
  <si>
    <t>Demontáž lešení leh. řad. s podlahami, š. do 1m, H 30m</t>
  </si>
  <si>
    <t>Montáž ochranné sítě z umělých vláken</t>
  </si>
  <si>
    <t>Příplatek za každý měsíc použití sítí k pol. 4011</t>
  </si>
  <si>
    <t>Příplatek za každý měsíc použití lešení k pol. 1032</t>
  </si>
  <si>
    <t>Demontáž ochranné sítě z umělých vláken</t>
  </si>
  <si>
    <t>Zakrytí kamenné dlažby pod lešením</t>
  </si>
  <si>
    <t>Odkrytí kamenné dlažby pod lešením</t>
  </si>
  <si>
    <t>Vyčištění kamenné dlažby před kostelem</t>
  </si>
  <si>
    <t>Demontáž pův. klempířských prvků - svody</t>
  </si>
  <si>
    <t>Otlučení omítek vnějších do 100% - sokl tl. 6 cm</t>
  </si>
  <si>
    <t>Očištění fasády tlakovou vodou</t>
  </si>
  <si>
    <t>Odstranění nátěrů z kovových konstrukcí oškrábáním - mříže</t>
  </si>
  <si>
    <t>Odmaštění chemickými rozpouštědly</t>
  </si>
  <si>
    <t>Zhotovení vápenné omítky vícevrstvé Maxit IP 370 v tl. 6 cm - sokl</t>
  </si>
  <si>
    <t>Odstranění nátěrů z omítek stěn, oškrábáním</t>
  </si>
  <si>
    <t>Postřik pův. kamen. zdiva kontak.postřikem-Maxit Prim 1100 - sokl</t>
  </si>
  <si>
    <t>Odstranění nátěrů truhlářských, oken a dveří oškrábáním</t>
  </si>
  <si>
    <t>Tmelení + broušení 1x</t>
  </si>
  <si>
    <t xml:space="preserve">Nápouštění truhlářských výrobků </t>
  </si>
  <si>
    <t>Montáž oplocení rámového H 2m</t>
  </si>
  <si>
    <t>Demontáž oplocení rámového H 2m</t>
  </si>
  <si>
    <t>Svislá doprava suti a vybouraných hmot na H do 4 m</t>
  </si>
  <si>
    <t>Příplatek k suti za dalších 4 m výšky</t>
  </si>
  <si>
    <t>Odvoz suti a vybouraných hmot na skládku do 1 km</t>
  </si>
  <si>
    <t>Příplatek k odvozu za další 1 km</t>
  </si>
  <si>
    <t>Vnitrostaveništní doprava suti do 10 m</t>
  </si>
  <si>
    <t>Příplatek k vnitrostaveništní dopravě suti za dalších 5 m</t>
  </si>
  <si>
    <t>Nakládání suti na dopravní prostředky</t>
  </si>
  <si>
    <t>Poplatek za skládku stavební suti</t>
  </si>
  <si>
    <t xml:space="preserve">Nátěr syntetický kovových konstrukcí Hammerite </t>
  </si>
  <si>
    <t>23.</t>
  </si>
  <si>
    <t>32.</t>
  </si>
  <si>
    <t>33.</t>
  </si>
  <si>
    <t>34.</t>
  </si>
  <si>
    <t>35.</t>
  </si>
  <si>
    <t>43.</t>
  </si>
  <si>
    <t>44.</t>
  </si>
  <si>
    <t>45.</t>
  </si>
  <si>
    <t>46.</t>
  </si>
  <si>
    <t>47.</t>
  </si>
  <si>
    <t>48.</t>
  </si>
  <si>
    <t>Zabezpečení a zastřešení vstupu do kostela</t>
  </si>
  <si>
    <t>soub.</t>
  </si>
  <si>
    <t>Demontáž zabezpečení a zastřešení vstupů do kostela</t>
  </si>
  <si>
    <t>49.</t>
  </si>
  <si>
    <t>V Sokolově 28.6.2017</t>
  </si>
  <si>
    <t>Oprava omítek klášterního kostela sv. Antonína Paduánského, Sokolov</t>
  </si>
  <si>
    <t>Vyškrabání spár po odstranění pův. jádrové omítky</t>
  </si>
  <si>
    <t>Nátěr truhlářských výrobků 2 x vrchní barvou</t>
  </si>
  <si>
    <t>Montáž kříže na fasádu vč. kotevních prvků</t>
  </si>
  <si>
    <t>Zpětná montáž svodů</t>
  </si>
  <si>
    <t>Demontáž pův. klempířských prvků na fasádě rš 330</t>
  </si>
  <si>
    <t>Orientační výkaz výměr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</si>
</sst>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_ ;[Red]\-#,##0.00\ "/>
    <numFmt numFmtId="166" formatCode="#,##0.00;[Red]#,##0.00"/>
    <numFmt numFmtId="167" formatCode="_-* #,##0.0\ _K_č_-;\-* #,##0.0\ _K_č_-;_-* &quot;-&quot;?\ _K_č_-;_-@_-"/>
    <numFmt numFmtId="168" formatCode="#,##0\ &quot;Kč&quot;"/>
  </numFmts>
  <fonts count="29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 CE"/>
      <family val="0"/>
    </font>
    <font>
      <sz val="11"/>
      <name val="Arial CE"/>
      <family val="0"/>
    </font>
    <font>
      <sz val="11"/>
      <name val="Times New Roman CE"/>
      <family val="0"/>
    </font>
    <font>
      <sz val="11"/>
      <name val="Times New Roman"/>
      <family val="1"/>
    </font>
    <font>
      <sz val="11"/>
      <name val="Arial"/>
      <family val="2"/>
    </font>
    <font>
      <sz val="4"/>
      <name val="Times New Roman CE"/>
      <family val="0"/>
    </font>
    <font>
      <b/>
      <sz val="4"/>
      <name val="Arial CE"/>
      <family val="2"/>
    </font>
    <font>
      <sz val="4"/>
      <name val="Arial CE"/>
      <family val="0"/>
    </font>
    <font>
      <b/>
      <sz val="4"/>
      <name val="Times New Roman"/>
      <family val="1"/>
    </font>
    <font>
      <sz val="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6" applyNumberFormat="0" applyAlignment="0" applyProtection="0"/>
    <xf numFmtId="0" fontId="4" fillId="14" borderId="0" applyNumberFormat="0" applyBorder="0" applyAlignment="0" applyProtection="0"/>
    <xf numFmtId="0" fontId="12" fillId="7" borderId="1" applyNumberFormat="0" applyAlignment="0" applyProtection="0"/>
    <xf numFmtId="0" fontId="11" fillId="17" borderId="6" applyNumberFormat="0" applyAlignment="0" applyProtection="0"/>
    <xf numFmtId="0" fontId="13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0" borderId="0">
      <alignment/>
      <protection/>
    </xf>
    <xf numFmtId="0" fontId="1" fillId="4" borderId="8" applyNumberFormat="0" applyFont="0" applyAlignment="0" applyProtection="0"/>
    <xf numFmtId="0" fontId="15" fillId="15" borderId="9" applyNumberFormat="0" applyAlignment="0" applyProtection="0"/>
    <xf numFmtId="0" fontId="1" fillId="4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2" fillId="7" borderId="1" applyNumberFormat="0" applyAlignment="0" applyProtection="0"/>
    <xf numFmtId="0" fontId="5" fillId="15" borderId="1" applyNumberFormat="0" applyAlignment="0" applyProtection="0"/>
    <xf numFmtId="0" fontId="15" fillId="15" borderId="9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</cellStyleXfs>
  <cellXfs count="57">
    <xf numFmtId="0" fontId="0" fillId="0" borderId="0" xfId="0" applyAlignment="1">
      <alignment/>
    </xf>
    <xf numFmtId="2" fontId="19" fillId="0" borderId="0" xfId="82" applyNumberFormat="1" applyFont="1" applyBorder="1">
      <alignment/>
      <protection/>
    </xf>
    <xf numFmtId="0" fontId="20" fillId="0" borderId="0" xfId="0" applyFont="1" applyAlignment="1">
      <alignment/>
    </xf>
    <xf numFmtId="49" fontId="19" fillId="0" borderId="0" xfId="82" applyNumberFormat="1" applyFont="1" applyBorder="1">
      <alignment/>
      <protection/>
    </xf>
    <xf numFmtId="0" fontId="19" fillId="0" borderId="0" xfId="82" applyFont="1" applyBorder="1" applyAlignment="1">
      <alignment horizontal="left"/>
      <protection/>
    </xf>
    <xf numFmtId="0" fontId="19" fillId="6" borderId="0" xfId="82" applyFont="1" applyFill="1" applyBorder="1" applyAlignment="1">
      <alignment horizontal="center"/>
      <protection/>
    </xf>
    <xf numFmtId="0" fontId="19" fillId="6" borderId="0" xfId="82" applyFont="1" applyFill="1" applyBorder="1" applyAlignment="1">
      <alignment horizontal="left"/>
      <protection/>
    </xf>
    <xf numFmtId="2" fontId="19" fillId="6" borderId="0" xfId="82" applyNumberFormat="1" applyFont="1" applyFill="1" applyBorder="1">
      <alignment/>
      <protection/>
    </xf>
    <xf numFmtId="2" fontId="19" fillId="6" borderId="0" xfId="82" applyNumberFormat="1" applyFont="1" applyFill="1">
      <alignment/>
      <protection/>
    </xf>
    <xf numFmtId="0" fontId="20" fillId="0" borderId="0" xfId="0" applyFont="1" applyAlignment="1">
      <alignment horizontal="center"/>
    </xf>
    <xf numFmtId="0" fontId="21" fillId="0" borderId="0" xfId="82" applyFont="1">
      <alignment/>
      <protection/>
    </xf>
    <xf numFmtId="2" fontId="21" fillId="0" borderId="0" xfId="82" applyNumberFormat="1" applyFont="1">
      <alignment/>
      <protection/>
    </xf>
    <xf numFmtId="0" fontId="21" fillId="0" borderId="10" xfId="82" applyFont="1" applyBorder="1">
      <alignment/>
      <protection/>
    </xf>
    <xf numFmtId="0" fontId="21" fillId="0" borderId="10" xfId="82" applyFont="1" applyBorder="1" applyAlignment="1">
      <alignment horizontal="center"/>
      <protection/>
    </xf>
    <xf numFmtId="166" fontId="21" fillId="0" borderId="10" xfId="60" applyNumberFormat="1" applyFont="1" applyBorder="1" applyAlignment="1">
      <alignment horizontal="right"/>
    </xf>
    <xf numFmtId="166" fontId="21" fillId="0" borderId="10" xfId="60" applyNumberFormat="1" applyFont="1" applyBorder="1" applyAlignment="1">
      <alignment/>
    </xf>
    <xf numFmtId="4" fontId="21" fillId="0" borderId="10" xfId="82" applyNumberFormat="1" applyFont="1" applyBorder="1">
      <alignment/>
      <protection/>
    </xf>
    <xf numFmtId="2" fontId="21" fillId="0" borderId="0" xfId="82" applyNumberFormat="1" applyFont="1" applyBorder="1">
      <alignment/>
      <protection/>
    </xf>
    <xf numFmtId="0" fontId="21" fillId="6" borderId="0" xfId="82" applyFont="1" applyFill="1">
      <alignment/>
      <protection/>
    </xf>
    <xf numFmtId="0" fontId="21" fillId="6" borderId="0" xfId="82" applyFont="1" applyFill="1" applyAlignment="1">
      <alignment horizontal="center"/>
      <protection/>
    </xf>
    <xf numFmtId="2" fontId="21" fillId="6" borderId="0" xfId="82" applyNumberFormat="1" applyFont="1" applyFill="1">
      <alignment/>
      <protection/>
    </xf>
    <xf numFmtId="166" fontId="21" fillId="6" borderId="0" xfId="82" applyNumberFormat="1" applyFont="1" applyFill="1">
      <alignment/>
      <protection/>
    </xf>
    <xf numFmtId="166" fontId="19" fillId="6" borderId="0" xfId="82" applyNumberFormat="1" applyFont="1" applyFill="1" applyBorder="1" applyAlignment="1">
      <alignment horizontal="right"/>
      <protection/>
    </xf>
    <xf numFmtId="0" fontId="19" fillId="6" borderId="0" xfId="82" applyFont="1" applyFill="1">
      <alignment/>
      <protection/>
    </xf>
    <xf numFmtId="0" fontId="22" fillId="0" borderId="0" xfId="82" applyFont="1">
      <alignment/>
      <protection/>
    </xf>
    <xf numFmtId="0" fontId="23" fillId="0" borderId="0" xfId="82" applyFont="1">
      <alignment/>
      <protection/>
    </xf>
    <xf numFmtId="4" fontId="20" fillId="0" borderId="0" xfId="0" applyNumberFormat="1" applyFont="1" applyAlignment="1">
      <alignment/>
    </xf>
    <xf numFmtId="0" fontId="19" fillId="0" borderId="0" xfId="82" applyFont="1" applyBorder="1">
      <alignment/>
      <protection/>
    </xf>
    <xf numFmtId="0" fontId="24" fillId="0" borderId="0" xfId="82" applyFont="1" applyBorder="1" applyAlignment="1">
      <alignment horizontal="right"/>
      <protection/>
    </xf>
    <xf numFmtId="0" fontId="24" fillId="0" borderId="0" xfId="82" applyFont="1" applyBorder="1">
      <alignment/>
      <protection/>
    </xf>
    <xf numFmtId="0" fontId="24" fillId="0" borderId="0" xfId="82" applyFont="1" applyBorder="1" applyAlignment="1">
      <alignment horizontal="center"/>
      <protection/>
    </xf>
    <xf numFmtId="2" fontId="24" fillId="0" borderId="0" xfId="82" applyNumberFormat="1" applyFont="1" applyBorder="1">
      <alignment/>
      <protection/>
    </xf>
    <xf numFmtId="166" fontId="24" fillId="0" borderId="0" xfId="82" applyNumberFormat="1" applyFont="1" applyBorder="1">
      <alignment/>
      <protection/>
    </xf>
    <xf numFmtId="0" fontId="25" fillId="0" borderId="0" xfId="0" applyFont="1" applyAlignment="1">
      <alignment/>
    </xf>
    <xf numFmtId="0" fontId="24" fillId="0" borderId="0" xfId="82" applyFont="1">
      <alignment/>
      <protection/>
    </xf>
    <xf numFmtId="0" fontId="24" fillId="0" borderId="0" xfId="82" applyFont="1" applyAlignment="1">
      <alignment horizontal="center"/>
      <protection/>
    </xf>
    <xf numFmtId="2" fontId="24" fillId="0" borderId="0" xfId="82" applyNumberFormat="1" applyFont="1">
      <alignment/>
      <protection/>
    </xf>
    <xf numFmtId="166" fontId="24" fillId="0" borderId="0" xfId="82" applyNumberFormat="1" applyFont="1">
      <alignment/>
      <protection/>
    </xf>
    <xf numFmtId="166" fontId="24" fillId="0" borderId="0" xfId="82" applyNumberFormat="1" applyFont="1" applyBorder="1" applyAlignment="1">
      <alignment horizontal="right"/>
      <protection/>
    </xf>
    <xf numFmtId="0" fontId="26" fillId="0" borderId="0" xfId="0" applyFont="1" applyAlignment="1">
      <alignment/>
    </xf>
    <xf numFmtId="2" fontId="19" fillId="6" borderId="0" xfId="82" applyNumberFormat="1" applyFont="1" applyFill="1" applyBorder="1" applyAlignment="1">
      <alignment horizontal="center"/>
      <protection/>
    </xf>
    <xf numFmtId="0" fontId="21" fillId="0" borderId="10" xfId="82" applyFont="1" applyFill="1" applyBorder="1" applyAlignment="1">
      <alignment horizontal="left"/>
      <protection/>
    </xf>
    <xf numFmtId="2" fontId="21" fillId="0" borderId="10" xfId="82" applyNumberFormat="1" applyFont="1" applyFill="1" applyBorder="1">
      <alignment/>
      <protection/>
    </xf>
    <xf numFmtId="2" fontId="21" fillId="0" borderId="10" xfId="82" applyNumberFormat="1" applyFont="1" applyFill="1" applyBorder="1" applyAlignment="1">
      <alignment horizontal="right"/>
      <protection/>
    </xf>
    <xf numFmtId="0" fontId="21" fillId="0" borderId="10" xfId="82" applyFont="1" applyFill="1" applyBorder="1" applyAlignment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82" applyFont="1" applyBorder="1" applyAlignment="1">
      <alignment horizontal="center"/>
      <protection/>
    </xf>
    <xf numFmtId="49" fontId="19" fillId="0" borderId="0" xfId="82" applyNumberFormat="1" applyFont="1" applyBorder="1" applyAlignment="1">
      <alignment horizontal="center"/>
      <protection/>
    </xf>
    <xf numFmtId="0" fontId="21" fillId="0" borderId="10" xfId="82" applyFont="1" applyFill="1" applyBorder="1" applyAlignment="1">
      <alignment horizontal="center"/>
      <protection/>
    </xf>
    <xf numFmtId="0" fontId="19" fillId="6" borderId="0" xfId="82" applyFont="1" applyFill="1" applyAlignment="1">
      <alignment horizontal="center"/>
      <protection/>
    </xf>
    <xf numFmtId="0" fontId="21" fillId="0" borderId="0" xfId="82" applyFont="1" applyAlignment="1">
      <alignment horizontal="center"/>
      <protection/>
    </xf>
    <xf numFmtId="0" fontId="22" fillId="0" borderId="0" xfId="82" applyFont="1" applyAlignment="1">
      <alignment horizontal="center"/>
      <protection/>
    </xf>
    <xf numFmtId="0" fontId="23" fillId="0" borderId="0" xfId="82" applyFont="1" applyAlignment="1">
      <alignment horizontal="center"/>
      <protection/>
    </xf>
    <xf numFmtId="2" fontId="19" fillId="0" borderId="0" xfId="82" applyNumberFormat="1" applyFont="1" applyBorder="1" applyAlignment="1">
      <alignment horizontal="center"/>
      <protection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Chybně" xfId="69"/>
    <cellStyle name="Input" xfId="70"/>
    <cellStyle name="Kontrolní buňka" xfId="71"/>
    <cellStyle name="Linked Cell" xfId="72"/>
    <cellStyle name="Currency" xfId="73"/>
    <cellStyle name="Currency [0]" xfId="74"/>
    <cellStyle name="Nadpis 1" xfId="75"/>
    <cellStyle name="Nadpis 2" xfId="76"/>
    <cellStyle name="Nadpis 3" xfId="77"/>
    <cellStyle name="Nadpis 4" xfId="78"/>
    <cellStyle name="Název" xfId="79"/>
    <cellStyle name="Neutral" xfId="80"/>
    <cellStyle name="Neutrální" xfId="81"/>
    <cellStyle name="normální_List1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Text upozornění" xfId="89"/>
    <cellStyle name="Title" xfId="90"/>
    <cellStyle name="Total" xfId="91"/>
    <cellStyle name="Vstup" xfId="92"/>
    <cellStyle name="Výpočet" xfId="93"/>
    <cellStyle name="Výstup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5.25390625" style="2" customWidth="1"/>
    <col min="2" max="2" width="14.875" style="9" customWidth="1"/>
    <col min="3" max="3" width="69.875" style="2" customWidth="1"/>
    <col min="4" max="4" width="7.375" style="9" customWidth="1"/>
    <col min="5" max="5" width="11.75390625" style="26" customWidth="1"/>
    <col min="6" max="6" width="13.625" style="26" customWidth="1"/>
    <col min="7" max="7" width="14.75390625" style="26" customWidth="1"/>
    <col min="8" max="8" width="9.125" style="45" customWidth="1"/>
    <col min="9" max="16384" width="9.125" style="2" customWidth="1"/>
  </cols>
  <sheetData>
    <row r="1" spans="1:7" ht="15">
      <c r="A1" s="27" t="s">
        <v>108</v>
      </c>
      <c r="B1" s="49"/>
      <c r="C1" s="27"/>
      <c r="D1" s="49"/>
      <c r="E1" s="1"/>
      <c r="F1" s="1"/>
      <c r="G1" s="1"/>
    </row>
    <row r="2" spans="1:7" ht="15">
      <c r="A2" s="3" t="s">
        <v>114</v>
      </c>
      <c r="B2" s="50"/>
      <c r="C2" s="4"/>
      <c r="D2" s="49"/>
      <c r="E2" s="1"/>
      <c r="F2" s="1"/>
      <c r="G2" s="1"/>
    </row>
    <row r="3" spans="1:8" s="9" customFormat="1" ht="15">
      <c r="A3" s="5" t="s">
        <v>21</v>
      </c>
      <c r="B3" s="5"/>
      <c r="C3" s="6" t="s">
        <v>25</v>
      </c>
      <c r="D3" s="5" t="s">
        <v>22</v>
      </c>
      <c r="E3" s="40" t="s">
        <v>26</v>
      </c>
      <c r="F3" s="7" t="s">
        <v>23</v>
      </c>
      <c r="G3" s="8" t="s">
        <v>20</v>
      </c>
      <c r="H3" s="46"/>
    </row>
    <row r="4" spans="1:8" s="9" customFormat="1" ht="15">
      <c r="A4" s="44" t="s">
        <v>0</v>
      </c>
      <c r="B4" s="51">
        <v>767914130</v>
      </c>
      <c r="C4" s="41" t="s">
        <v>81</v>
      </c>
      <c r="D4" s="51" t="s">
        <v>58</v>
      </c>
      <c r="E4" s="43">
        <v>30</v>
      </c>
      <c r="F4" s="42"/>
      <c r="G4" s="14">
        <f aca="true" t="shared" si="0" ref="G4:G51">E4*F4</f>
        <v>0</v>
      </c>
      <c r="H4" s="46"/>
    </row>
    <row r="5" spans="1:8" s="9" customFormat="1" ht="15">
      <c r="A5" s="44" t="s">
        <v>1</v>
      </c>
      <c r="B5" s="51">
        <v>767914830</v>
      </c>
      <c r="C5" s="41" t="s">
        <v>82</v>
      </c>
      <c r="D5" s="51" t="s">
        <v>46</v>
      </c>
      <c r="E5" s="43">
        <v>30</v>
      </c>
      <c r="F5" s="42"/>
      <c r="G5" s="14">
        <f t="shared" si="0"/>
        <v>0</v>
      </c>
      <c r="H5" s="46"/>
    </row>
    <row r="6" spans="1:8" s="9" customFormat="1" ht="15">
      <c r="A6" s="44" t="s">
        <v>2</v>
      </c>
      <c r="B6" s="51">
        <v>941941032</v>
      </c>
      <c r="C6" s="41" t="s">
        <v>61</v>
      </c>
      <c r="D6" s="51" t="s">
        <v>46</v>
      </c>
      <c r="E6" s="43">
        <v>450</v>
      </c>
      <c r="F6" s="42"/>
      <c r="G6" s="14">
        <f t="shared" si="0"/>
        <v>0</v>
      </c>
      <c r="H6" s="46"/>
    </row>
    <row r="7" spans="1:8" s="9" customFormat="1" ht="15">
      <c r="A7" s="44" t="s">
        <v>3</v>
      </c>
      <c r="B7" s="51">
        <v>941941192</v>
      </c>
      <c r="C7" s="41" t="s">
        <v>65</v>
      </c>
      <c r="D7" s="51" t="s">
        <v>46</v>
      </c>
      <c r="E7" s="43">
        <v>900</v>
      </c>
      <c r="F7" s="42"/>
      <c r="G7" s="14">
        <f t="shared" si="0"/>
        <v>0</v>
      </c>
      <c r="H7" s="46"/>
    </row>
    <row r="8" spans="1:8" s="9" customFormat="1" ht="15">
      <c r="A8" s="44" t="s">
        <v>4</v>
      </c>
      <c r="B8" s="51">
        <v>941941832</v>
      </c>
      <c r="C8" s="41" t="s">
        <v>62</v>
      </c>
      <c r="D8" s="51" t="s">
        <v>46</v>
      </c>
      <c r="E8" s="43">
        <v>450</v>
      </c>
      <c r="F8" s="42"/>
      <c r="G8" s="14">
        <f t="shared" si="0"/>
        <v>0</v>
      </c>
      <c r="H8" s="46"/>
    </row>
    <row r="9" spans="1:8" s="9" customFormat="1" ht="15">
      <c r="A9" s="44" t="s">
        <v>5</v>
      </c>
      <c r="B9" s="51">
        <v>944944011</v>
      </c>
      <c r="C9" s="41" t="s">
        <v>63</v>
      </c>
      <c r="D9" s="51" t="s">
        <v>46</v>
      </c>
      <c r="E9" s="43">
        <v>450</v>
      </c>
      <c r="F9" s="42"/>
      <c r="G9" s="14">
        <f t="shared" si="0"/>
        <v>0</v>
      </c>
      <c r="H9" s="46"/>
    </row>
    <row r="10" spans="1:8" s="9" customFormat="1" ht="15">
      <c r="A10" s="44" t="s">
        <v>6</v>
      </c>
      <c r="B10" s="51">
        <v>944944031</v>
      </c>
      <c r="C10" s="41" t="s">
        <v>64</v>
      </c>
      <c r="D10" s="51" t="s">
        <v>46</v>
      </c>
      <c r="E10" s="43">
        <v>900</v>
      </c>
      <c r="F10" s="42"/>
      <c r="G10" s="14">
        <f t="shared" si="0"/>
        <v>0</v>
      </c>
      <c r="H10" s="46"/>
    </row>
    <row r="11" spans="1:8" s="9" customFormat="1" ht="15">
      <c r="A11" s="44" t="s">
        <v>7</v>
      </c>
      <c r="B11" s="51">
        <v>944944081</v>
      </c>
      <c r="C11" s="41" t="s">
        <v>66</v>
      </c>
      <c r="D11" s="51" t="s">
        <v>46</v>
      </c>
      <c r="E11" s="43">
        <v>450</v>
      </c>
      <c r="F11" s="42"/>
      <c r="G11" s="14">
        <f t="shared" si="0"/>
        <v>0</v>
      </c>
      <c r="H11" s="46"/>
    </row>
    <row r="12" spans="1:8" s="9" customFormat="1" ht="15">
      <c r="A12" s="44" t="s">
        <v>8</v>
      </c>
      <c r="B12" s="51"/>
      <c r="C12" s="41" t="s">
        <v>103</v>
      </c>
      <c r="D12" s="51" t="s">
        <v>104</v>
      </c>
      <c r="E12" s="43">
        <v>2</v>
      </c>
      <c r="F12" s="42"/>
      <c r="G12" s="14">
        <f t="shared" si="0"/>
        <v>0</v>
      </c>
      <c r="H12" s="46"/>
    </row>
    <row r="13" spans="1:8" s="9" customFormat="1" ht="15">
      <c r="A13" s="44" t="s">
        <v>9</v>
      </c>
      <c r="B13" s="51"/>
      <c r="C13" s="41" t="s">
        <v>105</v>
      </c>
      <c r="D13" s="51" t="s">
        <v>104</v>
      </c>
      <c r="E13" s="43">
        <v>2</v>
      </c>
      <c r="F13" s="42"/>
      <c r="G13" s="14">
        <f t="shared" si="0"/>
        <v>0</v>
      </c>
      <c r="H13" s="46"/>
    </row>
    <row r="14" spans="1:8" s="9" customFormat="1" ht="15">
      <c r="A14" s="44" t="s">
        <v>10</v>
      </c>
      <c r="B14" s="51"/>
      <c r="C14" s="41" t="s">
        <v>67</v>
      </c>
      <c r="D14" s="51" t="s">
        <v>46</v>
      </c>
      <c r="E14" s="43">
        <v>40</v>
      </c>
      <c r="F14" s="42"/>
      <c r="G14" s="14">
        <f t="shared" si="0"/>
        <v>0</v>
      </c>
      <c r="H14" s="46"/>
    </row>
    <row r="15" spans="1:8" s="9" customFormat="1" ht="15">
      <c r="A15" s="44" t="s">
        <v>11</v>
      </c>
      <c r="B15" s="51"/>
      <c r="C15" s="41" t="s">
        <v>68</v>
      </c>
      <c r="D15" s="51" t="s">
        <v>46</v>
      </c>
      <c r="E15" s="43">
        <v>40</v>
      </c>
      <c r="F15" s="42"/>
      <c r="G15" s="14">
        <f t="shared" si="0"/>
        <v>0</v>
      </c>
      <c r="H15" s="46"/>
    </row>
    <row r="16" spans="1:8" s="9" customFormat="1" ht="15">
      <c r="A16" s="44" t="s">
        <v>12</v>
      </c>
      <c r="B16" s="51"/>
      <c r="C16" s="41" t="s">
        <v>70</v>
      </c>
      <c r="D16" s="51" t="s">
        <v>58</v>
      </c>
      <c r="E16" s="43">
        <v>60</v>
      </c>
      <c r="F16" s="42"/>
      <c r="G16" s="14">
        <f t="shared" si="0"/>
        <v>0</v>
      </c>
      <c r="H16" s="46"/>
    </row>
    <row r="17" spans="1:8" s="9" customFormat="1" ht="15">
      <c r="A17" s="44" t="s">
        <v>13</v>
      </c>
      <c r="B17" s="51"/>
      <c r="C17" s="41" t="s">
        <v>113</v>
      </c>
      <c r="D17" s="51" t="s">
        <v>58</v>
      </c>
      <c r="E17" s="43">
        <v>18</v>
      </c>
      <c r="F17" s="42"/>
      <c r="G17" s="14">
        <f t="shared" si="0"/>
        <v>0</v>
      </c>
      <c r="H17" s="46"/>
    </row>
    <row r="18" spans="1:8" s="9" customFormat="1" ht="15">
      <c r="A18" s="44" t="s">
        <v>14</v>
      </c>
      <c r="B18" s="51"/>
      <c r="C18" s="41" t="s">
        <v>47</v>
      </c>
      <c r="D18" s="51" t="s">
        <v>48</v>
      </c>
      <c r="E18" s="43">
        <v>1</v>
      </c>
      <c r="F18" s="42"/>
      <c r="G18" s="14">
        <f t="shared" si="0"/>
        <v>0</v>
      </c>
      <c r="H18" s="46"/>
    </row>
    <row r="19" spans="1:8" s="9" customFormat="1" ht="15">
      <c r="A19" s="44" t="s">
        <v>15</v>
      </c>
      <c r="B19" s="51"/>
      <c r="C19" s="41" t="s">
        <v>49</v>
      </c>
      <c r="D19" s="51" t="s">
        <v>46</v>
      </c>
      <c r="E19" s="43">
        <v>50</v>
      </c>
      <c r="F19" s="42"/>
      <c r="G19" s="14">
        <f t="shared" si="0"/>
        <v>0</v>
      </c>
      <c r="H19" s="46"/>
    </row>
    <row r="20" spans="1:8" s="9" customFormat="1" ht="15">
      <c r="A20" s="44" t="s">
        <v>16</v>
      </c>
      <c r="B20" s="51">
        <v>978015391</v>
      </c>
      <c r="C20" s="41" t="s">
        <v>71</v>
      </c>
      <c r="D20" s="51" t="s">
        <v>46</v>
      </c>
      <c r="E20" s="43">
        <v>50</v>
      </c>
      <c r="F20" s="42"/>
      <c r="G20" s="14">
        <f t="shared" si="0"/>
        <v>0</v>
      </c>
      <c r="H20" s="46"/>
    </row>
    <row r="21" spans="1:8" s="9" customFormat="1" ht="15">
      <c r="A21" s="44" t="s">
        <v>17</v>
      </c>
      <c r="B21" s="51">
        <v>783801812</v>
      </c>
      <c r="C21" s="41" t="s">
        <v>76</v>
      </c>
      <c r="D21" s="51" t="s">
        <v>46</v>
      </c>
      <c r="E21" s="43">
        <v>450</v>
      </c>
      <c r="F21" s="42"/>
      <c r="G21" s="14">
        <f t="shared" si="0"/>
        <v>0</v>
      </c>
      <c r="H21" s="46"/>
    </row>
    <row r="22" spans="1:8" s="9" customFormat="1" ht="15">
      <c r="A22" s="44" t="s">
        <v>18</v>
      </c>
      <c r="B22" s="51"/>
      <c r="C22" s="41" t="s">
        <v>50</v>
      </c>
      <c r="D22" s="51" t="s">
        <v>46</v>
      </c>
      <c r="E22" s="43">
        <v>450</v>
      </c>
      <c r="F22" s="42"/>
      <c r="G22" s="14">
        <f t="shared" si="0"/>
        <v>0</v>
      </c>
      <c r="H22" s="46"/>
    </row>
    <row r="23" spans="1:8" s="9" customFormat="1" ht="15">
      <c r="A23" s="44" t="s">
        <v>27</v>
      </c>
      <c r="B23" s="51"/>
      <c r="C23" s="41" t="s">
        <v>109</v>
      </c>
      <c r="D23" s="51" t="s">
        <v>46</v>
      </c>
      <c r="E23" s="43">
        <v>50</v>
      </c>
      <c r="F23" s="42"/>
      <c r="G23" s="14">
        <f t="shared" si="0"/>
        <v>0</v>
      </c>
      <c r="H23" s="46"/>
    </row>
    <row r="24" spans="1:8" s="9" customFormat="1" ht="15">
      <c r="A24" s="44" t="s">
        <v>28</v>
      </c>
      <c r="B24" s="51">
        <v>622904115</v>
      </c>
      <c r="C24" s="41" t="s">
        <v>72</v>
      </c>
      <c r="D24" s="51" t="s">
        <v>46</v>
      </c>
      <c r="E24" s="43">
        <v>450</v>
      </c>
      <c r="F24" s="42"/>
      <c r="G24" s="14">
        <f>E24*F24</f>
        <v>0</v>
      </c>
      <c r="H24" s="46"/>
    </row>
    <row r="25" spans="1:8" s="9" customFormat="1" ht="15">
      <c r="A25" s="44" t="s">
        <v>29</v>
      </c>
      <c r="B25" s="51"/>
      <c r="C25" s="41" t="s">
        <v>77</v>
      </c>
      <c r="D25" s="51" t="s">
        <v>46</v>
      </c>
      <c r="E25" s="43">
        <v>50</v>
      </c>
      <c r="F25" s="42"/>
      <c r="G25" s="14">
        <f t="shared" si="0"/>
        <v>0</v>
      </c>
      <c r="H25" s="46"/>
    </row>
    <row r="26" spans="1:8" s="9" customFormat="1" ht="15">
      <c r="A26" s="44" t="s">
        <v>92</v>
      </c>
      <c r="B26" s="51"/>
      <c r="C26" s="41" t="s">
        <v>75</v>
      </c>
      <c r="D26" s="51" t="s">
        <v>46</v>
      </c>
      <c r="E26" s="43">
        <v>50</v>
      </c>
      <c r="F26" s="42"/>
      <c r="G26" s="14">
        <f t="shared" si="0"/>
        <v>0</v>
      </c>
      <c r="H26" s="46"/>
    </row>
    <row r="27" spans="1:8" s="9" customFormat="1" ht="15">
      <c r="A27" s="44" t="s">
        <v>30</v>
      </c>
      <c r="B27" s="51"/>
      <c r="C27" s="41" t="s">
        <v>55</v>
      </c>
      <c r="D27" s="51" t="s">
        <v>46</v>
      </c>
      <c r="E27" s="43">
        <v>450</v>
      </c>
      <c r="F27" s="42"/>
      <c r="G27" s="14">
        <f t="shared" si="0"/>
        <v>0</v>
      </c>
      <c r="H27" s="46"/>
    </row>
    <row r="28" spans="1:8" s="9" customFormat="1" ht="15">
      <c r="A28" s="44" t="s">
        <v>31</v>
      </c>
      <c r="B28" s="51"/>
      <c r="C28" s="41" t="s">
        <v>56</v>
      </c>
      <c r="D28" s="51" t="s">
        <v>46</v>
      </c>
      <c r="E28" s="43">
        <v>450</v>
      </c>
      <c r="F28" s="42"/>
      <c r="G28" s="14">
        <f t="shared" si="0"/>
        <v>0</v>
      </c>
      <c r="H28" s="46"/>
    </row>
    <row r="29" spans="1:8" s="9" customFormat="1" ht="15">
      <c r="A29" s="44" t="s">
        <v>33</v>
      </c>
      <c r="B29" s="51"/>
      <c r="C29" s="41" t="s">
        <v>51</v>
      </c>
      <c r="D29" s="51" t="s">
        <v>46</v>
      </c>
      <c r="E29" s="43">
        <v>450</v>
      </c>
      <c r="F29" s="42"/>
      <c r="G29" s="14">
        <f t="shared" si="0"/>
        <v>0</v>
      </c>
      <c r="H29" s="46"/>
    </row>
    <row r="30" spans="1:8" s="9" customFormat="1" ht="15">
      <c r="A30" s="44" t="s">
        <v>34</v>
      </c>
      <c r="B30" s="51"/>
      <c r="C30" s="41" t="s">
        <v>57</v>
      </c>
      <c r="D30" s="51" t="s">
        <v>46</v>
      </c>
      <c r="E30" s="43">
        <v>450</v>
      </c>
      <c r="F30" s="42"/>
      <c r="G30" s="14">
        <f>E30*F30</f>
        <v>0</v>
      </c>
      <c r="H30" s="46"/>
    </row>
    <row r="31" spans="1:8" s="9" customFormat="1" ht="15">
      <c r="A31" s="44" t="s">
        <v>35</v>
      </c>
      <c r="B31" s="51"/>
      <c r="C31" s="41" t="s">
        <v>59</v>
      </c>
      <c r="D31" s="51" t="s">
        <v>58</v>
      </c>
      <c r="E31" s="43">
        <v>14</v>
      </c>
      <c r="F31" s="42"/>
      <c r="G31" s="14">
        <f t="shared" si="0"/>
        <v>0</v>
      </c>
      <c r="H31" s="46"/>
    </row>
    <row r="32" spans="1:8" s="9" customFormat="1" ht="15">
      <c r="A32" s="44" t="s">
        <v>36</v>
      </c>
      <c r="B32" s="51"/>
      <c r="C32" s="41" t="s">
        <v>60</v>
      </c>
      <c r="D32" s="51" t="s">
        <v>58</v>
      </c>
      <c r="E32" s="43">
        <v>4</v>
      </c>
      <c r="F32" s="42"/>
      <c r="G32" s="14">
        <f t="shared" si="0"/>
        <v>0</v>
      </c>
      <c r="H32" s="46"/>
    </row>
    <row r="33" spans="1:8" s="9" customFormat="1" ht="15">
      <c r="A33" s="44" t="s">
        <v>37</v>
      </c>
      <c r="B33" s="51">
        <v>783201811</v>
      </c>
      <c r="C33" s="41" t="s">
        <v>73</v>
      </c>
      <c r="D33" s="51" t="s">
        <v>46</v>
      </c>
      <c r="E33" s="43">
        <v>50</v>
      </c>
      <c r="F33" s="42"/>
      <c r="G33" s="14">
        <f t="shared" si="0"/>
        <v>0</v>
      </c>
      <c r="H33" s="46"/>
    </row>
    <row r="34" spans="1:8" s="9" customFormat="1" ht="15">
      <c r="A34" s="44" t="s">
        <v>38</v>
      </c>
      <c r="B34" s="51">
        <v>783903811</v>
      </c>
      <c r="C34" s="41" t="s">
        <v>74</v>
      </c>
      <c r="D34" s="51" t="s">
        <v>46</v>
      </c>
      <c r="E34" s="43">
        <v>50</v>
      </c>
      <c r="F34" s="42"/>
      <c r="G34" s="14">
        <f t="shared" si="0"/>
        <v>0</v>
      </c>
      <c r="H34" s="46"/>
    </row>
    <row r="35" spans="1:8" s="9" customFormat="1" ht="15">
      <c r="A35" s="44" t="s">
        <v>93</v>
      </c>
      <c r="B35" s="51"/>
      <c r="C35" s="41" t="s">
        <v>78</v>
      </c>
      <c r="D35" s="51" t="s">
        <v>46</v>
      </c>
      <c r="E35" s="43">
        <v>40</v>
      </c>
      <c r="F35" s="42"/>
      <c r="G35" s="14">
        <f t="shared" si="0"/>
        <v>0</v>
      </c>
      <c r="H35" s="46"/>
    </row>
    <row r="36" spans="1:8" s="9" customFormat="1" ht="15">
      <c r="A36" s="44" t="s">
        <v>94</v>
      </c>
      <c r="B36" s="51"/>
      <c r="C36" s="12" t="s">
        <v>79</v>
      </c>
      <c r="D36" s="51" t="s">
        <v>46</v>
      </c>
      <c r="E36" s="43">
        <v>40</v>
      </c>
      <c r="F36" s="42"/>
      <c r="G36" s="14">
        <f t="shared" si="0"/>
        <v>0</v>
      </c>
      <c r="H36" s="46"/>
    </row>
    <row r="37" spans="1:8" s="9" customFormat="1" ht="15">
      <c r="A37" s="44" t="s">
        <v>95</v>
      </c>
      <c r="B37" s="51"/>
      <c r="C37" s="12" t="s">
        <v>80</v>
      </c>
      <c r="D37" s="51" t="s">
        <v>46</v>
      </c>
      <c r="E37" s="43">
        <v>40</v>
      </c>
      <c r="F37" s="42"/>
      <c r="G37" s="14">
        <f t="shared" si="0"/>
        <v>0</v>
      </c>
      <c r="H37" s="46"/>
    </row>
    <row r="38" spans="1:8" s="9" customFormat="1" ht="15">
      <c r="A38" s="44" t="s">
        <v>96</v>
      </c>
      <c r="B38" s="51"/>
      <c r="C38" s="12" t="s">
        <v>110</v>
      </c>
      <c r="D38" s="51" t="s">
        <v>46</v>
      </c>
      <c r="E38" s="43">
        <v>40</v>
      </c>
      <c r="F38" s="42"/>
      <c r="G38" s="14">
        <f t="shared" si="0"/>
        <v>0</v>
      </c>
      <c r="H38" s="46"/>
    </row>
    <row r="39" spans="1:8" s="9" customFormat="1" ht="15">
      <c r="A39" s="44" t="s">
        <v>39</v>
      </c>
      <c r="B39" s="51"/>
      <c r="C39" s="41" t="s">
        <v>52</v>
      </c>
      <c r="D39" s="51" t="s">
        <v>53</v>
      </c>
      <c r="E39" s="43">
        <v>14</v>
      </c>
      <c r="F39" s="42"/>
      <c r="G39" s="14">
        <f t="shared" si="0"/>
        <v>0</v>
      </c>
      <c r="H39" s="46"/>
    </row>
    <row r="40" spans="1:8" s="9" customFormat="1" ht="15">
      <c r="A40" s="44" t="s">
        <v>40</v>
      </c>
      <c r="B40" s="51">
        <v>979012212</v>
      </c>
      <c r="C40" s="41" t="s">
        <v>83</v>
      </c>
      <c r="D40" s="51" t="s">
        <v>54</v>
      </c>
      <c r="E40" s="43">
        <v>4</v>
      </c>
      <c r="F40" s="42"/>
      <c r="G40" s="14">
        <f t="shared" si="0"/>
        <v>0</v>
      </c>
      <c r="H40" s="46"/>
    </row>
    <row r="41" spans="1:8" s="9" customFormat="1" ht="15">
      <c r="A41" s="44" t="s">
        <v>41</v>
      </c>
      <c r="B41" s="51">
        <v>979012219</v>
      </c>
      <c r="C41" s="41" t="s">
        <v>84</v>
      </c>
      <c r="D41" s="51" t="s">
        <v>54</v>
      </c>
      <c r="E41" s="43">
        <v>20</v>
      </c>
      <c r="F41" s="42"/>
      <c r="G41" s="14">
        <f t="shared" si="0"/>
        <v>0</v>
      </c>
      <c r="H41" s="46"/>
    </row>
    <row r="42" spans="1:8" s="9" customFormat="1" ht="15">
      <c r="A42" s="44" t="s">
        <v>42</v>
      </c>
      <c r="B42" s="51">
        <v>979081111</v>
      </c>
      <c r="C42" s="41" t="s">
        <v>85</v>
      </c>
      <c r="D42" s="51" t="s">
        <v>54</v>
      </c>
      <c r="E42" s="43">
        <v>4</v>
      </c>
      <c r="F42" s="42"/>
      <c r="G42" s="14">
        <f t="shared" si="0"/>
        <v>0</v>
      </c>
      <c r="H42" s="46"/>
    </row>
    <row r="43" spans="1:8" s="9" customFormat="1" ht="15">
      <c r="A43" s="44" t="s">
        <v>43</v>
      </c>
      <c r="B43" s="51">
        <v>979081121</v>
      </c>
      <c r="C43" s="41" t="s">
        <v>86</v>
      </c>
      <c r="D43" s="51" t="s">
        <v>54</v>
      </c>
      <c r="E43" s="43">
        <v>40</v>
      </c>
      <c r="F43" s="42"/>
      <c r="G43" s="14">
        <f t="shared" si="0"/>
        <v>0</v>
      </c>
      <c r="H43" s="46"/>
    </row>
    <row r="44" spans="1:8" s="9" customFormat="1" ht="15">
      <c r="A44" s="44" t="s">
        <v>44</v>
      </c>
      <c r="B44" s="51">
        <v>979082111</v>
      </c>
      <c r="C44" s="41" t="s">
        <v>87</v>
      </c>
      <c r="D44" s="51" t="s">
        <v>54</v>
      </c>
      <c r="E44" s="43">
        <v>4</v>
      </c>
      <c r="F44" s="42"/>
      <c r="G44" s="14">
        <f t="shared" si="0"/>
        <v>0</v>
      </c>
      <c r="H44" s="46"/>
    </row>
    <row r="45" spans="1:8" s="9" customFormat="1" ht="15">
      <c r="A45" s="44" t="s">
        <v>45</v>
      </c>
      <c r="B45" s="51">
        <v>979082121</v>
      </c>
      <c r="C45" s="41" t="s">
        <v>88</v>
      </c>
      <c r="D45" s="51" t="s">
        <v>54</v>
      </c>
      <c r="E45" s="43">
        <v>40</v>
      </c>
      <c r="F45" s="42"/>
      <c r="G45" s="14">
        <f t="shared" si="0"/>
        <v>0</v>
      </c>
      <c r="H45" s="46"/>
    </row>
    <row r="46" spans="1:8" s="9" customFormat="1" ht="15">
      <c r="A46" s="44" t="s">
        <v>97</v>
      </c>
      <c r="B46" s="51">
        <v>979087112</v>
      </c>
      <c r="C46" s="41" t="s">
        <v>89</v>
      </c>
      <c r="D46" s="51" t="s">
        <v>54</v>
      </c>
      <c r="E46" s="43">
        <v>4</v>
      </c>
      <c r="F46" s="42"/>
      <c r="G46" s="14">
        <f t="shared" si="0"/>
        <v>0</v>
      </c>
      <c r="H46" s="46"/>
    </row>
    <row r="47" spans="1:8" s="9" customFormat="1" ht="15">
      <c r="A47" s="44" t="s">
        <v>98</v>
      </c>
      <c r="B47" s="51">
        <v>979990001</v>
      </c>
      <c r="C47" s="41" t="s">
        <v>90</v>
      </c>
      <c r="D47" s="51" t="s">
        <v>54</v>
      </c>
      <c r="E47" s="43">
        <v>4</v>
      </c>
      <c r="F47" s="42"/>
      <c r="G47" s="14">
        <f t="shared" si="0"/>
        <v>0</v>
      </c>
      <c r="H47" s="46"/>
    </row>
    <row r="48" spans="1:8" s="9" customFormat="1" ht="15">
      <c r="A48" s="44" t="s">
        <v>99</v>
      </c>
      <c r="B48" s="51"/>
      <c r="C48" s="41" t="s">
        <v>112</v>
      </c>
      <c r="D48" s="51" t="s">
        <v>58</v>
      </c>
      <c r="E48" s="43">
        <v>60</v>
      </c>
      <c r="F48" s="42"/>
      <c r="G48" s="14">
        <f t="shared" si="0"/>
        <v>0</v>
      </c>
      <c r="H48" s="46"/>
    </row>
    <row r="49" spans="1:8" s="9" customFormat="1" ht="15">
      <c r="A49" s="44" t="s">
        <v>100</v>
      </c>
      <c r="B49" s="51"/>
      <c r="C49" s="41" t="s">
        <v>111</v>
      </c>
      <c r="D49" s="51" t="s">
        <v>48</v>
      </c>
      <c r="E49" s="43">
        <v>1</v>
      </c>
      <c r="F49" s="42"/>
      <c r="G49" s="14">
        <f t="shared" si="0"/>
        <v>0</v>
      </c>
      <c r="H49" s="46"/>
    </row>
    <row r="50" spans="1:7" ht="15">
      <c r="A50" s="44" t="s">
        <v>101</v>
      </c>
      <c r="B50" s="51">
        <v>783222120</v>
      </c>
      <c r="C50" s="12" t="s">
        <v>91</v>
      </c>
      <c r="D50" s="13" t="s">
        <v>46</v>
      </c>
      <c r="E50" s="14">
        <v>50</v>
      </c>
      <c r="F50" s="15"/>
      <c r="G50" s="14">
        <f t="shared" si="0"/>
        <v>0</v>
      </c>
    </row>
    <row r="51" spans="1:7" ht="15">
      <c r="A51" s="44" t="s">
        <v>102</v>
      </c>
      <c r="B51" s="51"/>
      <c r="C51" s="12" t="s">
        <v>69</v>
      </c>
      <c r="D51" s="13" t="s">
        <v>46</v>
      </c>
      <c r="E51" s="16">
        <v>70</v>
      </c>
      <c r="F51" s="16"/>
      <c r="G51" s="14">
        <f t="shared" si="0"/>
        <v>0</v>
      </c>
    </row>
    <row r="52" spans="1:7" ht="15">
      <c r="A52" s="44" t="s">
        <v>106</v>
      </c>
      <c r="B52" s="51"/>
      <c r="C52" s="12" t="s">
        <v>32</v>
      </c>
      <c r="D52" s="13" t="s">
        <v>19</v>
      </c>
      <c r="E52" s="14">
        <v>5</v>
      </c>
      <c r="F52" s="15">
        <f>SUM(G4:G51)/100</f>
        <v>0</v>
      </c>
      <c r="G52" s="14">
        <f>E52*F52</f>
        <v>0</v>
      </c>
    </row>
    <row r="53" spans="1:8" s="33" customFormat="1" ht="6.75">
      <c r="A53" s="28"/>
      <c r="B53" s="30"/>
      <c r="C53" s="29"/>
      <c r="D53" s="30"/>
      <c r="E53" s="31"/>
      <c r="F53" s="32"/>
      <c r="G53" s="32"/>
      <c r="H53" s="47"/>
    </row>
    <row r="54" spans="1:7" ht="15">
      <c r="A54" s="23" t="s">
        <v>24</v>
      </c>
      <c r="B54" s="52"/>
      <c r="C54" s="18"/>
      <c r="D54" s="19"/>
      <c r="E54" s="20"/>
      <c r="F54" s="21"/>
      <c r="G54" s="22">
        <f>SUM(G4:G53)</f>
        <v>0</v>
      </c>
    </row>
    <row r="55" spans="1:8" s="39" customFormat="1" ht="6.75">
      <c r="A55" s="34"/>
      <c r="B55" s="35"/>
      <c r="C55" s="34"/>
      <c r="D55" s="35"/>
      <c r="E55" s="36"/>
      <c r="F55" s="37"/>
      <c r="G55" s="38"/>
      <c r="H55" s="48"/>
    </row>
    <row r="56" spans="1:7" ht="15">
      <c r="A56" s="10"/>
      <c r="B56" s="53"/>
      <c r="C56" s="10"/>
      <c r="D56" s="53"/>
      <c r="E56" s="11"/>
      <c r="F56" s="11"/>
      <c r="G56" s="11"/>
    </row>
    <row r="57" spans="1:7" ht="15">
      <c r="A57" s="24" t="s">
        <v>107</v>
      </c>
      <c r="B57" s="54"/>
      <c r="C57" s="25"/>
      <c r="D57" s="56"/>
      <c r="E57" s="11"/>
      <c r="F57" s="11"/>
      <c r="G57" s="11"/>
    </row>
    <row r="58" spans="1:7" ht="15">
      <c r="A58" s="24"/>
      <c r="B58" s="54"/>
      <c r="C58" s="25"/>
      <c r="D58" s="56"/>
      <c r="E58" s="11"/>
      <c r="F58" s="11"/>
      <c r="G58" s="11"/>
    </row>
    <row r="59" spans="1:7" ht="15">
      <c r="A59" s="24"/>
      <c r="B59" s="54"/>
      <c r="C59" s="25"/>
      <c r="D59" s="56"/>
      <c r="E59" s="11"/>
      <c r="F59" s="11"/>
      <c r="G59" s="11"/>
    </row>
    <row r="60" spans="1:7" ht="15">
      <c r="A60" s="24"/>
      <c r="B60" s="54"/>
      <c r="C60" s="25"/>
      <c r="D60" s="56"/>
      <c r="E60" s="11"/>
      <c r="F60" s="11"/>
      <c r="G60" s="11"/>
    </row>
    <row r="61" spans="1:7" ht="15">
      <c r="A61" s="25"/>
      <c r="B61" s="55"/>
      <c r="C61" s="25"/>
      <c r="D61" s="56"/>
      <c r="E61" s="11"/>
      <c r="F61" s="11"/>
      <c r="G61" s="11"/>
    </row>
    <row r="62" spans="1:7" ht="15">
      <c r="A62" s="25"/>
      <c r="B62" s="55"/>
      <c r="C62" s="25"/>
      <c r="D62" s="56"/>
      <c r="E62" s="11"/>
      <c r="F62" s="11"/>
      <c r="G62" s="11"/>
    </row>
    <row r="63" spans="1:7" ht="15">
      <c r="A63" s="25"/>
      <c r="B63" s="55"/>
      <c r="C63" s="25"/>
      <c r="D63" s="56"/>
      <c r="E63" s="11"/>
      <c r="F63" s="11"/>
      <c r="G63" s="11"/>
    </row>
    <row r="64" spans="1:7" ht="15">
      <c r="A64" s="25"/>
      <c r="B64" s="55"/>
      <c r="C64" s="25"/>
      <c r="D64" s="56"/>
      <c r="E64" s="11"/>
      <c r="F64" s="11"/>
      <c r="G64" s="11"/>
    </row>
    <row r="65" spans="1:7" ht="15">
      <c r="A65" s="25"/>
      <c r="B65" s="55"/>
      <c r="C65" s="25"/>
      <c r="D65" s="56"/>
      <c r="E65" s="11"/>
      <c r="F65" s="11"/>
      <c r="G65" s="11"/>
    </row>
    <row r="66" spans="1:7" ht="15">
      <c r="A66" s="25"/>
      <c r="B66" s="55"/>
      <c r="C66" s="25"/>
      <c r="D66" s="56"/>
      <c r="E66" s="11"/>
      <c r="F66" s="11"/>
      <c r="G66" s="11"/>
    </row>
    <row r="67" spans="1:7" ht="15">
      <c r="A67" s="25"/>
      <c r="B67" s="55"/>
      <c r="C67" s="25"/>
      <c r="D67" s="56"/>
      <c r="E67" s="11"/>
      <c r="F67" s="11"/>
      <c r="G67" s="11"/>
    </row>
    <row r="68" spans="1:7" ht="15">
      <c r="A68" s="25"/>
      <c r="B68" s="55"/>
      <c r="C68" s="25"/>
      <c r="D68" s="56"/>
      <c r="E68" s="4"/>
      <c r="F68" s="4"/>
      <c r="G68" s="4"/>
    </row>
    <row r="69" spans="1:7" ht="15">
      <c r="A69" s="25"/>
      <c r="B69" s="55"/>
      <c r="C69" s="25"/>
      <c r="D69" s="56"/>
      <c r="E69" s="4"/>
      <c r="F69" s="4"/>
      <c r="G69" s="4"/>
    </row>
    <row r="70" spans="1:7" ht="15">
      <c r="A70" s="25"/>
      <c r="B70" s="55"/>
      <c r="C70" s="25"/>
      <c r="D70" s="56"/>
      <c r="E70" s="11"/>
      <c r="F70" s="11"/>
      <c r="G70" s="17"/>
    </row>
    <row r="71" spans="1:7" ht="15">
      <c r="A71" s="25"/>
      <c r="B71" s="55"/>
      <c r="C71" s="25"/>
      <c r="D71" s="56"/>
      <c r="E71" s="11"/>
      <c r="F71" s="11"/>
      <c r="G71" s="17"/>
    </row>
    <row r="72" spans="1:7" ht="15">
      <c r="A72" s="25"/>
      <c r="B72" s="55"/>
      <c r="C72" s="25"/>
      <c r="D72" s="56"/>
      <c r="E72" s="4"/>
      <c r="F72" s="4"/>
      <c r="G72" s="17"/>
    </row>
    <row r="73" spans="1:7" ht="15">
      <c r="A73" s="25"/>
      <c r="B73" s="55"/>
      <c r="C73" s="25"/>
      <c r="D73" s="56"/>
      <c r="E73" s="4"/>
      <c r="F73" s="4"/>
      <c r="G73" s="17"/>
    </row>
    <row r="74" spans="1:7" ht="15">
      <c r="A74" s="25"/>
      <c r="B74" s="55"/>
      <c r="C74" s="25"/>
      <c r="D74" s="56"/>
      <c r="E74" s="4"/>
      <c r="F74" s="4"/>
      <c r="G74" s="17"/>
    </row>
    <row r="75" spans="1:7" ht="15">
      <c r="A75" s="25"/>
      <c r="B75" s="55"/>
      <c r="C75" s="25"/>
      <c r="D75" s="56"/>
      <c r="E75" s="4"/>
      <c r="F75" s="4"/>
      <c r="G75" s="17"/>
    </row>
    <row r="76" spans="1:7" ht="15">
      <c r="A76" s="25"/>
      <c r="B76" s="55"/>
      <c r="C76" s="25"/>
      <c r="D76" s="56"/>
      <c r="E76" s="4"/>
      <c r="F76" s="4"/>
      <c r="G76" s="17"/>
    </row>
    <row r="77" spans="1:7" ht="15">
      <c r="A77" s="25"/>
      <c r="B77" s="55"/>
      <c r="C77" s="25"/>
      <c r="D77" s="56"/>
      <c r="E77" s="4"/>
      <c r="F77" s="4"/>
      <c r="G77" s="17"/>
    </row>
    <row r="78" spans="1:7" ht="15">
      <c r="A78" s="25"/>
      <c r="B78" s="55"/>
      <c r="C78" s="25"/>
      <c r="D78" s="56"/>
      <c r="E78" s="4"/>
      <c r="F78" s="4"/>
      <c r="G78" s="17"/>
    </row>
    <row r="79" spans="1:7" ht="15">
      <c r="A79" s="25"/>
      <c r="B79" s="55"/>
      <c r="C79" s="25"/>
      <c r="D79" s="56"/>
      <c r="E79" s="4"/>
      <c r="F79" s="4"/>
      <c r="G79" s="17"/>
    </row>
    <row r="80" spans="1:7" ht="15">
      <c r="A80" s="25"/>
      <c r="B80" s="55"/>
      <c r="C80" s="25"/>
      <c r="D80" s="56"/>
      <c r="E80" s="4"/>
      <c r="F80" s="4"/>
      <c r="G80" s="17"/>
    </row>
    <row r="81" spans="1:7" ht="15">
      <c r="A81" s="25"/>
      <c r="B81" s="55"/>
      <c r="C81" s="25"/>
      <c r="D81" s="56"/>
      <c r="E81" s="4"/>
      <c r="F81" s="4"/>
      <c r="G81" s="17"/>
    </row>
    <row r="82" spans="1:7" ht="15">
      <c r="A82" s="25"/>
      <c r="B82" s="55"/>
      <c r="C82" s="25"/>
      <c r="D82" s="56"/>
      <c r="E82" s="4"/>
      <c r="F82" s="4"/>
      <c r="G82" s="17"/>
    </row>
  </sheetData>
  <sheetProtection/>
  <printOptions/>
  <pageMargins left="0.53" right="0.2362204724409449" top="0.4330708661417323" bottom="0.3937007874015748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Sokolov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Čechová</dc:creator>
  <cp:keywords/>
  <dc:description/>
  <cp:lastModifiedBy>Karel Rambousek</cp:lastModifiedBy>
  <cp:lastPrinted>2017-06-28T11:48:34Z</cp:lastPrinted>
  <dcterms:created xsi:type="dcterms:W3CDTF">2008-03-20T08:21:10Z</dcterms:created>
  <dcterms:modified xsi:type="dcterms:W3CDTF">2017-06-29T06:05:00Z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WiseReference">
    <vt:lpwstr>::ODMA\GRPWISE\ZEUS.POSEIDON.KNIHOVNA1:99670.1</vt:lpwstr>
  </property>
</Properties>
</file>