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0" yWindow="0" windowWidth="20730" windowHeight="11760" activeTab="0"/>
  </bookViews>
  <sheets>
    <sheet name="Rekapitulace" sheetId="3" r:id="rId1"/>
    <sheet name="Projekční technologie" sheetId="1" r:id="rId2"/>
    <sheet name="3D technologie + plátno" sheetId="2" r:id="rId3"/>
  </sheets>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<sst xmlns="http://schemas.openxmlformats.org/spreadsheetml/2006/main" count="91" uniqueCount="51">
  <si>
    <t xml:space="preserve">č. </t>
  </si>
  <si>
    <t>cena celkem bez DPH</t>
  </si>
  <si>
    <t>3D technologie</t>
  </si>
  <si>
    <t>3D technologie - pasivní na bázi polarizace</t>
  </si>
  <si>
    <t xml:space="preserve">projekční plátno </t>
  </si>
  <si>
    <t>3D brýle</t>
  </si>
  <si>
    <t>3D brýle - pasivní, jednorázové, standardní velikost</t>
  </si>
  <si>
    <t>3D brýle - pasivní, jednorázové, dětská velikost</t>
  </si>
  <si>
    <t>instalační práce</t>
  </si>
  <si>
    <t>demontáž stávajícího plátna a 3D technologie, montáž a instalace nových zařízení, nastavení, propojení systémů, testy</t>
  </si>
  <si>
    <t>Podstavec pod projektor</t>
  </si>
  <si>
    <t>Nová kabeláž</t>
  </si>
  <si>
    <t>Instalační práce</t>
  </si>
  <si>
    <t>Kompletní sada kabeláže</t>
  </si>
  <si>
    <t>Měření a nastavení audio a video řetězce</t>
  </si>
  <si>
    <t>Úprava elektroinstala a vzduchotechniky</t>
  </si>
  <si>
    <t xml:space="preserve">Napojení do stávajících rozvodů elektroinstalace a vzduchotechniky. </t>
  </si>
  <si>
    <t>Školení obsluhy</t>
  </si>
  <si>
    <t>Označení</t>
  </si>
  <si>
    <t>Typ a výrobce</t>
  </si>
  <si>
    <t>Bližší specifikace položky (technický požadavek zadavatele)</t>
  </si>
  <si>
    <t>Množstevní jednotka</t>
  </si>
  <si>
    <t>Množství</t>
  </si>
  <si>
    <t>Jednotková cena bez DPH</t>
  </si>
  <si>
    <t>Kompletní dokumentace</t>
  </si>
  <si>
    <t>DCI projekční technologie</t>
  </si>
  <si>
    <t>Demontáž staré technologie. Instalace, oživení a uvedení do provozu všech dodaných komponent systému. Kontrolní projekce.
Požadujeme doložení platného osvědčení či certifikátu vystaveného výrobci zařízení pro technologii DCI (projektor, kinoserver) o proškolení zaměstnanců dodavatele vystavená na firmu či na jména zaměstnanců.</t>
  </si>
  <si>
    <t>Kompletní dokumentace v českém jazyce a seřízení veškerých technologií v kinosále. Zajištění všech ostatních nezbytných zkoušek, atestů a revizí podle ČSN a případných jiných právních nebo technických předpisů platných v době provádění a předání díla, kterými bude prokázáno dosažení předepsané
kvality a předepsaných parametrů díla. Zajištění podkladů pro certifikace DCI u „majors“ studií přes české zástupce. Dodání čestného prohlášení, že kino kompletně splňuje požadavky DCI, dle aktuální specifikace.</t>
  </si>
  <si>
    <t>Školení obsluhy - manažer, promítač, obsluha v délce 1 x 2 hodiny.</t>
  </si>
  <si>
    <t>Dodávka a montáž xenonové lampy 1 x 4 kW do projektoru schválené výrobcem pro zachování záruky projektoru v plném rozsahu a s adekvátním světelným výkonem dle typu projektoru pro danou projekční plochu.</t>
  </si>
  <si>
    <t>DCI PROJEKTOR 4k + KINOSERVER</t>
  </si>
  <si>
    <t>Xenonová lampa</t>
  </si>
  <si>
    <t>Měření audio a video, nastavení dle norem</t>
  </si>
  <si>
    <t>uveďte typ a výrobce</t>
  </si>
  <si>
    <t>kpl</t>
  </si>
  <si>
    <t>ks</t>
  </si>
  <si>
    <t>Celková rekapitulace sestavení nabídkové ceny</t>
  </si>
  <si>
    <t>VÝKAZ - VÝMĚR</t>
  </si>
  <si>
    <t>Celkem cena bez DPH</t>
  </si>
  <si>
    <t>Cena celkem bez DPH</t>
  </si>
  <si>
    <t>Celková cena díla bez DPH</t>
  </si>
  <si>
    <t>Z toho DPH 21 %</t>
  </si>
  <si>
    <t>Celková cena díla včetně DPH</t>
  </si>
  <si>
    <t xml:space="preserve">Dodávka a montáž SETU projektoru s integrovaným kinoserverem (IMS Integrated Media Server) dle DCI standardu včetně vhodného objektivu. Rozlišení min. 4K. Projektor musí být schopen při použití správné lampy do systému dodat takovou svítivost, aby výpočtově korespondoval s Indexem odrazu dodaného plátna, a musí v součinnosti s těmito komponenty zaručit provozovateli svítivost 11 – 17 fL pro 2D projekce a 4 fL pro 3D projekce. Pro správný výpočet jsou použity ostatní parametry maximálně 5% pro ztrátu na skle, lamplife lampy max. 25% a ztrátu na barevných korekcích max. 5%. Projektor musí mít software k řízení konstantního výstupu světla. Kinoserver min. technické parametry: záložní kapacita 4TB, možnost přehrávání 2K &amp; 4K DCI obsahu, High Frame Rates 3D až 120 snímků za sekundu, vstupy: 2x 3G-SDI, 1x HDMI 1.4a vstup (BluRay 3D / 4K), 16x AES/EBU audio kanály (2x RJ45), 4x GPI, 6x GPO (2x RJ45), 2x ETH pro management &amp; ingest, 3x USB pro ingest, 1x eSATA port pro rychlý ingest.
Projektor musí být schopen při použití správné lampy do systému dodat takovou svítivost, aby výpočtově korespondoval s Indexem odrazu dodaného plátna, a musí v součinnosti s těmito komponenty zaručit provozovateli svítivost 11 – 17 fL pro 2D projekce a min. 4 fL pro 3D projekce. Pro správný výpočet jsou použity ostatní parametry maximálně 5% pro ztrátu na skle, lamplife lampy max. 25% a ztrátu na barevných korekcích max. 5%. Projektor musí mít software k řízení konstantního výstupu světla.
</t>
  </si>
  <si>
    <t>Dodávka a montáž vhodného kovového podstavce pro zvolený typ projektoru, který umožňuje uskladnění a propojení ostatních technologií digitálního kina.</t>
  </si>
  <si>
    <t>Objektiv</t>
  </si>
  <si>
    <t>Dodávka a montáž vhodného objektivu umožňujícího projekci v rozsahu 1,85 :1 (flat) až 1:2,35(2,39) (cinemascope) při konstantní výšce obrazu s motorizovaným zoomem.</t>
  </si>
  <si>
    <t>projekční plátno o rozměru 14,5 x 6,2 m; vhodné pro 3D technologii na bázi polarizace, materiál PVC, perforované, odrazivost gain  1,7-2,0; neviditelné sváry, včetně gum pro uchycení, balení a dopravy</t>
  </si>
  <si>
    <t>3D Technologie a vhodné plátno</t>
  </si>
  <si>
    <t>Příloha č. 2</t>
  </si>
  <si>
    <t>REDIGITALIZACE KINA ALFA V SOKOLOVĚ</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</si>
</sst>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6">
    <font>
      <sz val="11"/>
      <color theme="1"/>
      <name val="Calibri"/>
      <family val="2"/>
      <scheme val="minor"/>
    </font>
    <font>
      <sz val="10"/>
      <name val="Arial"/>
      <family val="2"/>
    </font>
    <font>
      <b/>
      <sz val="12"/>
      <color theme="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s>
  <fills count="3">
    <fill>
      <patternFill/>
    </fill>
    <fill>
      <patternFill patternType="gray125"/>
    </fill>
    <fill>
      <patternFill patternType="solid">
        <fgColor theme="2" tint="-0.24997000396251678"/>
        <bgColor indexed="64"/>
      </patternFill>
    </fill>
  </fills>
  <borders count="13">
    <border>
      <left/>
      <right/>
      <top/>
      <bottom/>
      <diagonal/>
    </border>
    <border>
      <left style="thin"/>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thin"/>
      <right style="thin"/>
      <top/>
      <bottom style="thin"/>
    </border>
    <border>
      <left style="medium"/>
      <right/>
      <top style="medium"/>
      <bottom style="medium"/>
    </border>
    <border>
      <left/>
      <right/>
      <top/>
      <bottom style="double"/>
    </border>
    <border>
      <left/>
      <right/>
      <top style="double"/>
      <bottom/>
    </border>
    <border>
      <left/>
      <right/>
      <top style="medium"/>
      <bottom style="medium"/>
    </border>
    <border>
      <left/>
      <right style="medium"/>
      <top style="medium"/>
      <bottom style="medium"/>
    </border>
    <border>
      <left/>
      <right/>
      <top style="medium"/>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4">
    <xf numFmtId="0" fontId="0" fillId="0" borderId="0" xfId="0"/>
    <xf numFmtId="0" fontId="0" fillId="0" borderId="0" xfId="0" applyAlignment="1">
      <alignment wrapText="1"/>
    </xf>
    <xf numFmtId="0" fontId="2" fillId="0" borderId="0" xfId="0" applyFont="1"/>
    <xf numFmtId="4" fontId="0" fillId="0" borderId="0" xfId="0" applyNumberFormat="1" applyFill="1" applyBorder="1" applyAlignment="1">
      <alignment horizontal="left" vertical="center"/>
    </xf>
    <xf numFmtId="4" fontId="0" fillId="0" borderId="0" xfId="0" applyNumberFormat="1" applyAlignment="1">
      <alignment horizontal="left"/>
    </xf>
    <xf numFmtId="0" fontId="3" fillId="0" borderId="0" xfId="0" applyFont="1"/>
    <xf numFmtId="0" fontId="3"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xf numFmtId="0" fontId="3" fillId="0" borderId="1" xfId="0" applyFont="1" applyBorder="1" applyAlignment="1">
      <alignment vertical="center"/>
    </xf>
    <xf numFmtId="0" fontId="4" fillId="0" borderId="1" xfId="0" applyFont="1" applyBorder="1" applyAlignment="1">
      <alignment vertical="center"/>
    </xf>
    <xf numFmtId="164" fontId="3" fillId="0" borderId="1" xfId="0" applyNumberFormat="1" applyFont="1" applyBorder="1"/>
    <xf numFmtId="0" fontId="3" fillId="0" borderId="1" xfId="0" applyFont="1" applyBorder="1" applyAlignment="1">
      <alignment horizontal="left" vertical="center"/>
    </xf>
    <xf numFmtId="0" fontId="3" fillId="0" borderId="1" xfId="0" applyFont="1" applyBorder="1" applyAlignment="1">
      <alignment horizontal="left" vertical="center" wrapText="1"/>
    </xf>
    <xf numFmtId="3" fontId="3" fillId="0" borderId="1" xfId="0" applyNumberFormat="1"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164" fontId="3" fillId="0" borderId="1" xfId="0" applyNumberFormat="1" applyFont="1" applyBorder="1" applyAlignment="1">
      <alignment horizontal="left" vertical="center"/>
    </xf>
    <xf numFmtId="164" fontId="0" fillId="0" borderId="0" xfId="0" applyNumberFormat="1"/>
    <xf numFmtId="0" fontId="5" fillId="0" borderId="5" xfId="0" applyFont="1" applyBorder="1" applyAlignment="1">
      <alignment horizontal="left" vertical="center"/>
    </xf>
    <xf numFmtId="0" fontId="5" fillId="0" borderId="5" xfId="0" applyFont="1" applyBorder="1" applyAlignment="1">
      <alignment horizontal="left" vertical="center" wrapText="1"/>
    </xf>
    <xf numFmtId="0" fontId="0" fillId="2" borderId="6" xfId="0" applyFill="1" applyBorder="1"/>
    <xf numFmtId="0" fontId="2" fillId="2" borderId="6" xfId="0" applyFont="1" applyFill="1" applyBorder="1"/>
    <xf numFmtId="0" fontId="0" fillId="0" borderId="7" xfId="0" applyBorder="1"/>
    <xf numFmtId="0" fontId="0" fillId="0" borderId="8" xfId="0" applyBorder="1" applyAlignment="1">
      <alignment horizontal="right"/>
    </xf>
    <xf numFmtId="0" fontId="0" fillId="0" borderId="0" xfId="0" applyAlignment="1">
      <alignment horizontal="right"/>
    </xf>
    <xf numFmtId="0" fontId="2" fillId="2" borderId="6"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0" fillId="0" borderId="11" xfId="0" applyBorder="1" applyAlignment="1">
      <alignment horizontal="right"/>
    </xf>
    <xf numFmtId="0" fontId="0" fillId="0" borderId="12" xfId="0" applyBorder="1" applyAlignment="1">
      <alignment horizontal="right"/>
    </xf>
    <xf numFmtId="0" fontId="2"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workbookViewId="0" topLeftCell="A1">
      <selection activeCell="E19" sqref="E19"/>
    </sheetView>
  </sheetViews>
  <sheetFormatPr defaultColWidth="9.140625" defaultRowHeight="15"/>
  <sheetData>
    <row r="1" spans="1:8" ht="15.75">
      <c r="A1" s="33" t="s">
        <v>50</v>
      </c>
      <c r="B1" s="33"/>
      <c r="C1" s="33"/>
      <c r="D1" s="33"/>
      <c r="H1" t="s">
        <v>49</v>
      </c>
    </row>
    <row r="3" ht="15">
      <c r="A3" t="s">
        <v>36</v>
      </c>
    </row>
    <row r="4" ht="15">
      <c r="A4" t="s">
        <v>37</v>
      </c>
    </row>
    <row r="5" ht="15.75" thickBot="1"/>
    <row r="6" spans="1:7" ht="16.5" thickBot="1">
      <c r="A6" s="28" t="s">
        <v>25</v>
      </c>
      <c r="B6" s="29"/>
      <c r="C6" s="29"/>
      <c r="D6" s="29"/>
      <c r="E6" s="29"/>
      <c r="F6" s="29"/>
      <c r="G6" s="30"/>
    </row>
    <row r="7" spans="1:7" ht="15">
      <c r="A7" s="31" t="s">
        <v>39</v>
      </c>
      <c r="B7" s="31"/>
      <c r="C7" s="31"/>
      <c r="D7" s="31"/>
      <c r="E7" s="31"/>
      <c r="F7" s="31"/>
      <c r="G7" s="20">
        <f>'Projekční technologie'!H14</f>
        <v>0</v>
      </c>
    </row>
    <row r="8" ht="15.75" thickBot="1"/>
    <row r="9" spans="1:7" ht="16.5" thickBot="1">
      <c r="A9" s="28" t="s">
        <v>48</v>
      </c>
      <c r="B9" s="29"/>
      <c r="C9" s="29"/>
      <c r="D9" s="29"/>
      <c r="E9" s="29"/>
      <c r="F9" s="29"/>
      <c r="G9" s="30"/>
    </row>
    <row r="10" spans="1:7" ht="15">
      <c r="A10" s="31" t="s">
        <v>39</v>
      </c>
      <c r="B10" s="31"/>
      <c r="C10" s="31"/>
      <c r="D10" s="31"/>
      <c r="E10" s="31"/>
      <c r="F10" s="31"/>
      <c r="G10" s="20">
        <f>'3D technologie + plátno'!H8</f>
        <v>0</v>
      </c>
    </row>
    <row r="12" spans="1:7" ht="15.75" thickBot="1">
      <c r="A12" s="25"/>
      <c r="B12" s="25"/>
      <c r="C12" s="25"/>
      <c r="D12" s="25"/>
      <c r="E12" s="25"/>
      <c r="F12" s="25"/>
      <c r="G12" s="25"/>
    </row>
    <row r="13" spans="1:7" ht="15.75" thickTop="1">
      <c r="A13" s="26" t="s">
        <v>40</v>
      </c>
      <c r="B13" s="26"/>
      <c r="C13" s="26"/>
      <c r="D13" s="26"/>
      <c r="E13" s="26"/>
      <c r="F13" s="26"/>
      <c r="G13" s="20">
        <f>G10+G7</f>
        <v>0</v>
      </c>
    </row>
    <row r="14" spans="1:7" ht="15">
      <c r="A14" s="27" t="s">
        <v>41</v>
      </c>
      <c r="B14" s="27"/>
      <c r="C14" s="27"/>
      <c r="D14" s="27"/>
      <c r="E14" s="27"/>
      <c r="F14" s="27"/>
      <c r="G14" s="20">
        <f>G13*0.21</f>
        <v>0</v>
      </c>
    </row>
    <row r="15" spans="1:7" ht="15">
      <c r="A15" s="27" t="s">
        <v>42</v>
      </c>
      <c r="B15" s="27"/>
      <c r="C15" s="27"/>
      <c r="D15" s="27"/>
      <c r="E15" s="27"/>
      <c r="F15" s="27"/>
      <c r="G15" s="20">
        <f>G13+G14</f>
        <v>0</v>
      </c>
    </row>
  </sheetData>
  <mergeCells count="7">
    <mergeCell ref="A13:F13"/>
    <mergeCell ref="A14:F14"/>
    <mergeCell ref="A15:F15"/>
    <mergeCell ref="A6:G6"/>
    <mergeCell ref="A7:F7"/>
    <mergeCell ref="A9:G9"/>
    <mergeCell ref="A10:F1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topLeftCell="A5">
      <selection activeCell="H15" sqref="H15"/>
    </sheetView>
  </sheetViews>
  <sheetFormatPr defaultColWidth="9.140625" defaultRowHeight="15"/>
  <cols>
    <col min="1" max="1" width="3.421875" style="0" customWidth="1"/>
    <col min="2" max="2" width="26.28125" style="0" customWidth="1"/>
    <col min="3" max="3" width="17.421875" style="0" customWidth="1"/>
    <col min="4" max="4" width="52.8515625" style="0" customWidth="1"/>
    <col min="5" max="5" width="6.8515625" style="0" customWidth="1"/>
    <col min="6" max="7" width="7.8515625" style="0" customWidth="1"/>
    <col min="8" max="8" width="8.00390625" style="0" customWidth="1"/>
  </cols>
  <sheetData>
    <row r="1" spans="1:3" ht="16.5" thickBot="1">
      <c r="A1" s="2"/>
      <c r="B1" s="2"/>
      <c r="C1" s="2"/>
    </row>
    <row r="2" spans="1:8" ht="16.5" thickBot="1">
      <c r="A2" s="24"/>
      <c r="B2" s="29" t="s">
        <v>25</v>
      </c>
      <c r="C2" s="29"/>
      <c r="D2" s="29"/>
      <c r="E2" s="29"/>
      <c r="F2" s="29"/>
      <c r="G2" s="29"/>
      <c r="H2" s="30"/>
    </row>
    <row r="3" spans="1:8" s="5" customFormat="1" ht="51">
      <c r="A3" s="15" t="s">
        <v>0</v>
      </c>
      <c r="B3" s="16" t="s">
        <v>18</v>
      </c>
      <c r="C3" s="16" t="s">
        <v>19</v>
      </c>
      <c r="D3" s="16" t="s">
        <v>20</v>
      </c>
      <c r="E3" s="17" t="s">
        <v>21</v>
      </c>
      <c r="F3" s="17" t="s">
        <v>22</v>
      </c>
      <c r="G3" s="17" t="s">
        <v>23</v>
      </c>
      <c r="H3" s="18" t="s">
        <v>1</v>
      </c>
    </row>
    <row r="4" spans="1:8" ht="336.75" customHeight="1">
      <c r="A4" s="9">
        <v>1</v>
      </c>
      <c r="B4" s="6" t="s">
        <v>30</v>
      </c>
      <c r="C4" s="10" t="s">
        <v>33</v>
      </c>
      <c r="D4" s="6" t="s">
        <v>43</v>
      </c>
      <c r="E4" s="7" t="s">
        <v>34</v>
      </c>
      <c r="F4" s="8">
        <v>1</v>
      </c>
      <c r="G4" s="8"/>
      <c r="H4" s="11">
        <f>F4*G4</f>
        <v>0</v>
      </c>
    </row>
    <row r="5" spans="1:8" ht="54" customHeight="1">
      <c r="A5" s="9">
        <v>2</v>
      </c>
      <c r="B5" s="6" t="s">
        <v>45</v>
      </c>
      <c r="C5" s="10" t="s">
        <v>33</v>
      </c>
      <c r="D5" s="6" t="s">
        <v>46</v>
      </c>
      <c r="E5" s="7" t="s">
        <v>35</v>
      </c>
      <c r="F5" s="8">
        <v>1</v>
      </c>
      <c r="G5" s="8"/>
      <c r="H5" s="11">
        <f>F5*G5</f>
        <v>0</v>
      </c>
    </row>
    <row r="6" spans="1:8" ht="38.25">
      <c r="A6" s="9">
        <v>2</v>
      </c>
      <c r="B6" s="6" t="s">
        <v>10</v>
      </c>
      <c r="C6" s="10" t="s">
        <v>33</v>
      </c>
      <c r="D6" s="6" t="s">
        <v>44</v>
      </c>
      <c r="E6" s="8" t="s">
        <v>35</v>
      </c>
      <c r="F6" s="8">
        <v>1</v>
      </c>
      <c r="G6" s="8"/>
      <c r="H6" s="11">
        <f aca="true" t="shared" si="0" ref="H6:H13">F6*G6</f>
        <v>0</v>
      </c>
    </row>
    <row r="7" spans="1:8" ht="51">
      <c r="A7" s="9">
        <v>3</v>
      </c>
      <c r="B7" s="6" t="s">
        <v>31</v>
      </c>
      <c r="C7" s="10" t="s">
        <v>33</v>
      </c>
      <c r="D7" s="6" t="s">
        <v>29</v>
      </c>
      <c r="E7" s="8" t="s">
        <v>35</v>
      </c>
      <c r="F7" s="8">
        <v>1</v>
      </c>
      <c r="G7" s="8"/>
      <c r="H7" s="11">
        <f t="shared" si="0"/>
        <v>0</v>
      </c>
    </row>
    <row r="8" spans="1:8" ht="15">
      <c r="A8" s="9">
        <v>4</v>
      </c>
      <c r="B8" s="6" t="s">
        <v>11</v>
      </c>
      <c r="C8" s="10" t="s">
        <v>33</v>
      </c>
      <c r="D8" s="6" t="s">
        <v>13</v>
      </c>
      <c r="E8" s="8" t="s">
        <v>34</v>
      </c>
      <c r="F8" s="8">
        <v>1</v>
      </c>
      <c r="G8" s="8"/>
      <c r="H8" s="11">
        <f t="shared" si="0"/>
        <v>0</v>
      </c>
    </row>
    <row r="9" spans="1:8" ht="89.25">
      <c r="A9" s="9">
        <v>5</v>
      </c>
      <c r="B9" s="6" t="s">
        <v>12</v>
      </c>
      <c r="C9" s="10" t="s">
        <v>33</v>
      </c>
      <c r="D9" s="6" t="s">
        <v>26</v>
      </c>
      <c r="E9" s="7" t="s">
        <v>34</v>
      </c>
      <c r="F9" s="8">
        <v>1</v>
      </c>
      <c r="G9" s="8"/>
      <c r="H9" s="11">
        <f t="shared" si="0"/>
        <v>0</v>
      </c>
    </row>
    <row r="10" spans="1:8" ht="25.5">
      <c r="A10" s="9">
        <v>6</v>
      </c>
      <c r="B10" s="6" t="s">
        <v>14</v>
      </c>
      <c r="C10" s="10" t="s">
        <v>33</v>
      </c>
      <c r="D10" s="6" t="s">
        <v>32</v>
      </c>
      <c r="E10" s="8" t="s">
        <v>34</v>
      </c>
      <c r="F10" s="8">
        <v>1</v>
      </c>
      <c r="G10" s="8"/>
      <c r="H10" s="11">
        <f t="shared" si="0"/>
        <v>0</v>
      </c>
    </row>
    <row r="11" spans="1:8" ht="25.5">
      <c r="A11" s="9">
        <v>7</v>
      </c>
      <c r="B11" s="6" t="s">
        <v>15</v>
      </c>
      <c r="C11" s="10" t="s">
        <v>33</v>
      </c>
      <c r="D11" s="6" t="s">
        <v>16</v>
      </c>
      <c r="E11" s="8" t="s">
        <v>34</v>
      </c>
      <c r="F11" s="8">
        <v>1</v>
      </c>
      <c r="G11" s="8"/>
      <c r="H11" s="11">
        <f t="shared" si="0"/>
        <v>0</v>
      </c>
    </row>
    <row r="12" spans="1:8" ht="25.5">
      <c r="A12" s="9">
        <v>8</v>
      </c>
      <c r="B12" s="6" t="s">
        <v>17</v>
      </c>
      <c r="C12" s="10" t="s">
        <v>33</v>
      </c>
      <c r="D12" s="6" t="s">
        <v>28</v>
      </c>
      <c r="E12" s="8" t="s">
        <v>34</v>
      </c>
      <c r="F12" s="8">
        <v>1</v>
      </c>
      <c r="G12" s="8"/>
      <c r="H12" s="11">
        <f t="shared" si="0"/>
        <v>0</v>
      </c>
    </row>
    <row r="13" spans="1:8" ht="102" customHeight="1">
      <c r="A13" s="9">
        <v>9</v>
      </c>
      <c r="B13" s="6" t="s">
        <v>24</v>
      </c>
      <c r="C13" s="10" t="s">
        <v>33</v>
      </c>
      <c r="D13" s="6" t="s">
        <v>27</v>
      </c>
      <c r="E13" s="8" t="s">
        <v>34</v>
      </c>
      <c r="F13" s="8">
        <v>1</v>
      </c>
      <c r="G13" s="8"/>
      <c r="H13" s="11">
        <f t="shared" si="0"/>
        <v>0</v>
      </c>
    </row>
    <row r="14" spans="1:8" ht="15.75">
      <c r="A14" s="2"/>
      <c r="C14" s="32" t="s">
        <v>38</v>
      </c>
      <c r="D14" s="32"/>
      <c r="E14" s="32"/>
      <c r="F14" s="32"/>
      <c r="G14" s="32"/>
      <c r="H14" s="20">
        <f>SUM(H4:H13)</f>
        <v>0</v>
      </c>
    </row>
    <row r="15" ht="15.75">
      <c r="A15" s="2"/>
    </row>
    <row r="16" ht="15.75">
      <c r="A16" s="2"/>
    </row>
    <row r="17" ht="15.75">
      <c r="A17" s="2"/>
    </row>
    <row r="25" spans="4:8" ht="15">
      <c r="D25" s="1"/>
      <c r="E25" s="1"/>
      <c r="H25" s="3"/>
    </row>
    <row r="26" spans="4:8" ht="15">
      <c r="D26" s="1"/>
      <c r="E26" s="1"/>
      <c r="H26" s="3"/>
    </row>
    <row r="27" spans="4:8" ht="15">
      <c r="D27" s="1"/>
      <c r="E27" s="1"/>
      <c r="H27" s="4"/>
    </row>
    <row r="28" spans="4:5" ht="15">
      <c r="D28" s="1"/>
      <c r="E28" s="1"/>
    </row>
    <row r="29" spans="4:5" ht="15">
      <c r="D29" s="1"/>
      <c r="E29" s="1"/>
    </row>
    <row r="30" spans="4:5" ht="15">
      <c r="D30" s="1"/>
      <c r="E30" s="1"/>
    </row>
    <row r="31" spans="4:5" ht="15">
      <c r="D31" s="1"/>
      <c r="E31" s="1"/>
    </row>
    <row r="32" spans="4:5" ht="15">
      <c r="D32" s="1"/>
      <c r="E32" s="1"/>
    </row>
    <row r="33" spans="4:5" ht="15">
      <c r="D33" s="1"/>
      <c r="E33" s="1"/>
    </row>
    <row r="34" spans="4:5" ht="15">
      <c r="D34" s="1"/>
      <c r="E34" s="1"/>
    </row>
    <row r="35" spans="4:5" ht="15">
      <c r="D35" s="1"/>
      <c r="E35" s="1"/>
    </row>
    <row r="36" spans="4:5" ht="15">
      <c r="D36" s="1"/>
      <c r="E36" s="1"/>
    </row>
    <row r="37" spans="4:5" ht="15">
      <c r="D37" s="1"/>
      <c r="E37" s="1"/>
    </row>
  </sheetData>
  <mergeCells count="2">
    <mergeCell ref="B2:H2"/>
    <mergeCell ref="C14:G14"/>
  </mergeCells>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topLeftCell="A1">
      <selection activeCell="D12" sqref="D12"/>
    </sheetView>
  </sheetViews>
  <sheetFormatPr defaultColWidth="9.140625" defaultRowHeight="15"/>
  <cols>
    <col min="1" max="1" width="3.140625" style="0" customWidth="1"/>
    <col min="2" max="2" width="15.28125" style="0" customWidth="1"/>
    <col min="3" max="3" width="20.28125" style="0" customWidth="1"/>
    <col min="4" max="4" width="54.421875" style="0" customWidth="1"/>
    <col min="5" max="5" width="10.57421875" style="0" customWidth="1"/>
    <col min="7" max="7" width="8.7109375" style="0" customWidth="1"/>
  </cols>
  <sheetData>
    <row r="1" spans="1:8" ht="16.5" thickBot="1">
      <c r="A1" s="23"/>
      <c r="B1" s="29" t="s">
        <v>48</v>
      </c>
      <c r="C1" s="29"/>
      <c r="D1" s="29"/>
      <c r="E1" s="29"/>
      <c r="F1" s="29"/>
      <c r="G1" s="29"/>
      <c r="H1" s="30"/>
    </row>
    <row r="2" spans="1:8" ht="42.75" customHeight="1">
      <c r="A2" s="21" t="s">
        <v>0</v>
      </c>
      <c r="B2" s="21" t="s">
        <v>18</v>
      </c>
      <c r="C2" s="21" t="s">
        <v>19</v>
      </c>
      <c r="D2" s="21" t="s">
        <v>20</v>
      </c>
      <c r="E2" s="22" t="s">
        <v>21</v>
      </c>
      <c r="F2" s="22" t="s">
        <v>22</v>
      </c>
      <c r="G2" s="22" t="s">
        <v>23</v>
      </c>
      <c r="H2" s="22" t="s">
        <v>1</v>
      </c>
    </row>
    <row r="3" spans="1:8" ht="15">
      <c r="A3" s="12">
        <v>1</v>
      </c>
      <c r="B3" s="12" t="s">
        <v>2</v>
      </c>
      <c r="C3" s="10" t="s">
        <v>33</v>
      </c>
      <c r="D3" s="13" t="s">
        <v>3</v>
      </c>
      <c r="E3" s="13" t="s">
        <v>34</v>
      </c>
      <c r="F3" s="12">
        <v>1</v>
      </c>
      <c r="G3" s="12"/>
      <c r="H3" s="19">
        <f>F3*G3</f>
        <v>0</v>
      </c>
    </row>
    <row r="4" spans="1:8" ht="51">
      <c r="A4" s="12">
        <v>2</v>
      </c>
      <c r="B4" s="12" t="s">
        <v>4</v>
      </c>
      <c r="C4" s="10" t="s">
        <v>33</v>
      </c>
      <c r="D4" s="13" t="s">
        <v>47</v>
      </c>
      <c r="E4" s="13" t="s">
        <v>34</v>
      </c>
      <c r="F4" s="12">
        <v>1</v>
      </c>
      <c r="G4" s="12"/>
      <c r="H4" s="19">
        <f aca="true" t="shared" si="0" ref="H4:H7">F4*G4</f>
        <v>0</v>
      </c>
    </row>
    <row r="5" spans="1:8" ht="15">
      <c r="A5" s="12">
        <v>3</v>
      </c>
      <c r="B5" s="12" t="s">
        <v>5</v>
      </c>
      <c r="C5" s="10" t="s">
        <v>33</v>
      </c>
      <c r="D5" s="13" t="s">
        <v>6</v>
      </c>
      <c r="E5" s="13" t="s">
        <v>35</v>
      </c>
      <c r="F5" s="14">
        <v>2000</v>
      </c>
      <c r="G5" s="14"/>
      <c r="H5" s="19">
        <f t="shared" si="0"/>
        <v>0</v>
      </c>
    </row>
    <row r="6" spans="1:8" ht="15">
      <c r="A6" s="12">
        <v>4</v>
      </c>
      <c r="B6" s="12" t="s">
        <v>5</v>
      </c>
      <c r="C6" s="10" t="s">
        <v>33</v>
      </c>
      <c r="D6" s="13" t="s">
        <v>7</v>
      </c>
      <c r="E6" s="13" t="s">
        <v>35</v>
      </c>
      <c r="F6" s="14">
        <v>1000</v>
      </c>
      <c r="G6" s="14"/>
      <c r="H6" s="19">
        <f t="shared" si="0"/>
        <v>0</v>
      </c>
    </row>
    <row r="7" spans="1:8" ht="25.5">
      <c r="A7" s="12">
        <v>5</v>
      </c>
      <c r="B7" s="12" t="s">
        <v>8</v>
      </c>
      <c r="C7" s="10" t="s">
        <v>33</v>
      </c>
      <c r="D7" s="13" t="s">
        <v>9</v>
      </c>
      <c r="E7" s="13" t="s">
        <v>34</v>
      </c>
      <c r="F7" s="12">
        <v>1</v>
      </c>
      <c r="G7" s="12"/>
      <c r="H7" s="19">
        <f t="shared" si="0"/>
        <v>0</v>
      </c>
    </row>
    <row r="8" spans="4:8" ht="15">
      <c r="D8" s="32" t="s">
        <v>38</v>
      </c>
      <c r="E8" s="32"/>
      <c r="F8" s="32"/>
      <c r="G8" s="32"/>
      <c r="H8" s="20">
        <f>SUM(H3:H7)</f>
        <v>0</v>
      </c>
    </row>
  </sheetData>
  <mergeCells count="2">
    <mergeCell ref="B1:H1"/>
    <mergeCell ref="D8:G8"/>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Jakobcová</dc:creator>
  <cp:keywords/>
  <dc:description/>
  <cp:lastModifiedBy>ZKK</cp:lastModifiedBy>
  <cp:lastPrinted>2016-10-06T20:31:13Z</cp:lastPrinted>
  <dcterms:created xsi:type="dcterms:W3CDTF">2016-09-20T08:33:20Z</dcterms:created>
  <dcterms:modified xsi:type="dcterms:W3CDTF">2016-10-06T20:33:05Z</dcterms:modified>
  <cp:category/>
  <cp:version/>
  <cp:contentType/>
  <cp:contentStatus/>
</cp:coreProperties>
</file>