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VEREJNE ZAKAZKY\2026\OKT - Konektivita - organizace, kamery, zastávky\3_ZD do EZAKu\"/>
    </mc:Choice>
  </mc:AlternateContent>
  <xr:revisionPtr revIDLastSave="0" documentId="13_ncr:1_{53F3E602-4CC7-4531-AD93-BB9E74BA3BFE}" xr6:coauthVersionLast="36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Seznam bodů" sheetId="2" r:id="rId1"/>
    <sheet name="List1" sheetId="1" r:id="rId2"/>
  </sheets>
  <definedNames>
    <definedName name="_xlnm.Print_Area" localSheetId="0">'Seznam bodů'!$B$1:$J$51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2" i="2" l="1"/>
  <c r="I90" i="2"/>
  <c r="H90" i="2"/>
  <c r="H94" i="2"/>
  <c r="I94" i="2" s="1"/>
  <c r="H93" i="2"/>
  <c r="H91" i="2" l="1"/>
  <c r="I92" i="2"/>
  <c r="I93" i="2" l="1"/>
  <c r="I91" i="2" l="1"/>
</calcChain>
</file>

<file path=xl/sharedStrings.xml><?xml version="1.0" encoding="utf-8"?>
<sst xmlns="http://schemas.openxmlformats.org/spreadsheetml/2006/main" count="489" uniqueCount="262">
  <si>
    <t>u kamerového bodu</t>
  </si>
  <si>
    <t>5/15</t>
  </si>
  <si>
    <t>uzavřený VPN</t>
  </si>
  <si>
    <t>Hornická 1588</t>
  </si>
  <si>
    <t>KB 84</t>
  </si>
  <si>
    <t>Tesco - sloup veřejného osvětlení</t>
  </si>
  <si>
    <t>KB 83</t>
  </si>
  <si>
    <t>Pěší zóna - Vítězná</t>
  </si>
  <si>
    <t>KB 82</t>
  </si>
  <si>
    <t>Marie Majerové 1751</t>
  </si>
  <si>
    <t>Tesco - Marie Majerové 1751</t>
  </si>
  <si>
    <t>KB 81</t>
  </si>
  <si>
    <t>3/15</t>
  </si>
  <si>
    <t>Tovární u chemického závodu</t>
  </si>
  <si>
    <t>KB 80</t>
  </si>
  <si>
    <t>Heyrovského</t>
  </si>
  <si>
    <t>KB 70</t>
  </si>
  <si>
    <t>5/30</t>
  </si>
  <si>
    <t>Sportovní areál Baník</t>
  </si>
  <si>
    <t>KB 67 - KB 69</t>
  </si>
  <si>
    <t>Maxima Gorkého, bytový dům ohře</t>
  </si>
  <si>
    <t>KB 66</t>
  </si>
  <si>
    <t>Slovenská (Brána borců) sloup veřejného osvětlení</t>
  </si>
  <si>
    <t>KB 65</t>
  </si>
  <si>
    <t>Lipová, sloup veřejného osvětlení</t>
  </si>
  <si>
    <t>KB 64</t>
  </si>
  <si>
    <t>KB 63</t>
  </si>
  <si>
    <t>Slavíčkova 1685</t>
  </si>
  <si>
    <t>KB 62</t>
  </si>
  <si>
    <t>Hornická, sloup veřejného osvětlení</t>
  </si>
  <si>
    <t>KB 61</t>
  </si>
  <si>
    <t>datový rozvaděč ZŠ Švabinského</t>
  </si>
  <si>
    <t>Švabinského 1702</t>
  </si>
  <si>
    <t>ZŠ Švabinského</t>
  </si>
  <si>
    <t>datový rozvaděč ZŠ Běžecká</t>
  </si>
  <si>
    <t>1/5</t>
  </si>
  <si>
    <t>Bežecká 2055</t>
  </si>
  <si>
    <t>ZŠ Běžecká</t>
  </si>
  <si>
    <t>KB 49</t>
  </si>
  <si>
    <t>datový rozvaděč ZŠ B. Němcové</t>
  </si>
  <si>
    <t>Boženy Němcové 1784</t>
  </si>
  <si>
    <t>ZŠ Boženy Němcové</t>
  </si>
  <si>
    <t>KB 48</t>
  </si>
  <si>
    <t>datový rozvaděč ZŠ Pionýrů</t>
  </si>
  <si>
    <t>Pionýrů 1614</t>
  </si>
  <si>
    <t>ZŠ Pionýrů</t>
  </si>
  <si>
    <t>KB 47</t>
  </si>
  <si>
    <t>datový rozvaděč ZŠ Křižíkova</t>
  </si>
  <si>
    <t>3/10</t>
  </si>
  <si>
    <t>Křižíkova 1916</t>
  </si>
  <si>
    <t>ZŠ Křížíkova</t>
  </si>
  <si>
    <t>KB 45-46</t>
  </si>
  <si>
    <t>datový rozvaděč ZŠ Rokycanova</t>
  </si>
  <si>
    <t>5/20</t>
  </si>
  <si>
    <t>Rokycanova 258</t>
  </si>
  <si>
    <t>ZŠ Rokycanova</t>
  </si>
  <si>
    <t>KB 42-44</t>
  </si>
  <si>
    <t>pult PČR</t>
  </si>
  <si>
    <t>100/20</t>
  </si>
  <si>
    <t>Hornická 2198</t>
  </si>
  <si>
    <t>PČR Hornická</t>
  </si>
  <si>
    <t>DP 02</t>
  </si>
  <si>
    <t>datový rozvaděč Městské policie</t>
  </si>
  <si>
    <t>1000/1000</t>
  </si>
  <si>
    <t>Rokycanova 1929</t>
  </si>
  <si>
    <t>Městská policie Sokolov</t>
  </si>
  <si>
    <t>DP 01</t>
  </si>
  <si>
    <t>Areál Bohemia</t>
  </si>
  <si>
    <t>KB 38</t>
  </si>
  <si>
    <t>Jelínkova 1874</t>
  </si>
  <si>
    <t>ul. Jelínkova 1874</t>
  </si>
  <si>
    <t>KB 34, KB 35</t>
  </si>
  <si>
    <t>Parkoviště Heliport</t>
  </si>
  <si>
    <t>KB 31 - KB 33</t>
  </si>
  <si>
    <t>Parkoviště Baník</t>
  </si>
  <si>
    <t>KB 29, KB 30</t>
  </si>
  <si>
    <t>Parkoviště Klášter</t>
  </si>
  <si>
    <t>KB 26 - KB 28</t>
  </si>
  <si>
    <t>10/40</t>
  </si>
  <si>
    <t>dopravní terminál (Autobus. + Vlak) - ul. Nádražní</t>
  </si>
  <si>
    <t>KB 21 - KB 25, KB 10</t>
  </si>
  <si>
    <t>Brána borců (stožár pouličního osvětlení)</t>
  </si>
  <si>
    <t>KB 16</t>
  </si>
  <si>
    <t>ul. U Divadla (stožár pouličního osvětlení, u hotelu Globál)</t>
  </si>
  <si>
    <t>KB 15</t>
  </si>
  <si>
    <t>ul. Kraslická (stožár pouličního osvětlení - kruhový objezd)</t>
  </si>
  <si>
    <t xml:space="preserve">SUAS na Starém náměstí (zadní stěna) </t>
  </si>
  <si>
    <t>KB 12</t>
  </si>
  <si>
    <t>roh budovy - klub Pohoda (Staré náměstí)</t>
  </si>
  <si>
    <t>KB 11</t>
  </si>
  <si>
    <t>Jednoty 1628</t>
  </si>
  <si>
    <t>ul. Jednoty 1628 (střecha)</t>
  </si>
  <si>
    <t>KB 09</t>
  </si>
  <si>
    <t>Nám. Budovatelů 1426</t>
  </si>
  <si>
    <t>ul. Nám. Budovatelů 1426 (střecha paneláku)</t>
  </si>
  <si>
    <t>KB 07</t>
  </si>
  <si>
    <t>Růžové náměstí 1617</t>
  </si>
  <si>
    <t>ul. Růžového nám. 1617 (střecha paneláku)</t>
  </si>
  <si>
    <t>KB 06</t>
  </si>
  <si>
    <t>Marie Majerové 1752</t>
  </si>
  <si>
    <t>ul. Marie Majerové č.p. 1752 (střecha paneláku)</t>
  </si>
  <si>
    <t>KB 05</t>
  </si>
  <si>
    <t>Alšova 1745</t>
  </si>
  <si>
    <t>ul. Alšova č.p. 1745 (střecha paneláku)</t>
  </si>
  <si>
    <t>KB 04</t>
  </si>
  <si>
    <t>Sportovní 2024</t>
  </si>
  <si>
    <t>ul. Sportovní č.p. 2024 (střecha panelového domu)</t>
  </si>
  <si>
    <t>KB 03</t>
  </si>
  <si>
    <t>Jiřího z Poděbrad 2018</t>
  </si>
  <si>
    <t>ul. Jiřího z Poděbrad č.p. 2018 (střecha paneláku)</t>
  </si>
  <si>
    <t>datový rozvaděč Kino Alfa</t>
  </si>
  <si>
    <t>100/100</t>
  </si>
  <si>
    <t>internet</t>
  </si>
  <si>
    <t>Heyrovského 1812</t>
  </si>
  <si>
    <t>Kino Alfa</t>
  </si>
  <si>
    <t>E29</t>
  </si>
  <si>
    <t>datový rozvaděč Městská knihovna</t>
  </si>
  <si>
    <t>Staré náměstí 135</t>
  </si>
  <si>
    <t>Městská knihovna</t>
  </si>
  <si>
    <t>E27</t>
  </si>
  <si>
    <t>datový rozvaděč Dům dětí a mládeže</t>
  </si>
  <si>
    <t>Spartakiádní 1937</t>
  </si>
  <si>
    <t>Dům dětí a mládeže</t>
  </si>
  <si>
    <t>E28</t>
  </si>
  <si>
    <t>datový rozvaděč MŠ M. Majerové</t>
  </si>
  <si>
    <t>Marie Majerové 1650</t>
  </si>
  <si>
    <t>MŠ M. Majerové</t>
  </si>
  <si>
    <t>E30</t>
  </si>
  <si>
    <t>datový rozvaděč MŠ Kosmonautů</t>
  </si>
  <si>
    <t>Kosmonautů 1881</t>
  </si>
  <si>
    <t>MŠ Kosmonautů</t>
  </si>
  <si>
    <t>E14</t>
  </si>
  <si>
    <t>datový rozvaděč MŠ Alšova</t>
  </si>
  <si>
    <t>Alšova 1746</t>
  </si>
  <si>
    <t>MŠ Alšova</t>
  </si>
  <si>
    <t>E13</t>
  </si>
  <si>
    <t>datový rozvaděč MŠ Vrchlického</t>
  </si>
  <si>
    <t>Vrchlického 80</t>
  </si>
  <si>
    <t>MŠ Vrchlického</t>
  </si>
  <si>
    <t>E12</t>
  </si>
  <si>
    <t>datový rozvaděč MŠ Vítězná</t>
  </si>
  <si>
    <t>Vítězná 725</t>
  </si>
  <si>
    <t>MŠ Vítězná</t>
  </si>
  <si>
    <t>E11</t>
  </si>
  <si>
    <t>datový rozvaděč MŠ K.H. Borovského</t>
  </si>
  <si>
    <t>Karla Havlíčka Borovského 1527</t>
  </si>
  <si>
    <t>MŠ K.H. Borovského</t>
  </si>
  <si>
    <t>E10</t>
  </si>
  <si>
    <t>datový rozvaděš MŠ Pionýrů</t>
  </si>
  <si>
    <t>Pionýrů 1344</t>
  </si>
  <si>
    <t>MŠ Pionýrů</t>
  </si>
  <si>
    <t>E9</t>
  </si>
  <si>
    <t>datový rozvaděč ZUŠ Sokolov</t>
  </si>
  <si>
    <t>Staré náměstí 37</t>
  </si>
  <si>
    <t>ZUŠ Sokolov</t>
  </si>
  <si>
    <t>E8</t>
  </si>
  <si>
    <t>300/300</t>
  </si>
  <si>
    <t>Internet</t>
  </si>
  <si>
    <t>E7</t>
  </si>
  <si>
    <t>E6</t>
  </si>
  <si>
    <t>Běžecká 2055</t>
  </si>
  <si>
    <t>E5</t>
  </si>
  <si>
    <t>E3</t>
  </si>
  <si>
    <t>E2</t>
  </si>
  <si>
    <t>datový rozvaděč MDK</t>
  </si>
  <si>
    <t>5. května 655</t>
  </si>
  <si>
    <t>Městský dům kultury</t>
  </si>
  <si>
    <t>E17</t>
  </si>
  <si>
    <t>zakončení</t>
  </si>
  <si>
    <t>SLA (%)</t>
  </si>
  <si>
    <t>min Down/UP (Mbit/s)</t>
  </si>
  <si>
    <t>služba</t>
  </si>
  <si>
    <t>počet veřejných IP</t>
  </si>
  <si>
    <t>adresa</t>
  </si>
  <si>
    <t>místo</t>
  </si>
  <si>
    <t>č. bodu</t>
  </si>
  <si>
    <t>150/150</t>
  </si>
  <si>
    <t>KB 85</t>
  </si>
  <si>
    <t>ISŠTE</t>
  </si>
  <si>
    <t>KB 86</t>
  </si>
  <si>
    <t>Náměstí před "Čtyřkou"</t>
  </si>
  <si>
    <t>Sokolovská</t>
  </si>
  <si>
    <t>99.3</t>
  </si>
  <si>
    <t>KB 53-58</t>
  </si>
  <si>
    <t>Mánesova</t>
  </si>
  <si>
    <t>Závodu Míru</t>
  </si>
  <si>
    <t>E27a</t>
  </si>
  <si>
    <t>Městská knihovna - pobočka</t>
  </si>
  <si>
    <t>Slavíčkova 1696</t>
  </si>
  <si>
    <t>datový rozvaděč zastávky</t>
  </si>
  <si>
    <t>datový rozvaděč Městská knihovna - pobočka</t>
  </si>
  <si>
    <t>KB 90</t>
  </si>
  <si>
    <t>Slavíčkova 1677</t>
  </si>
  <si>
    <t>KB 100-103</t>
  </si>
  <si>
    <t>Krejcarová lávka</t>
  </si>
  <si>
    <t>Bělehradská</t>
  </si>
  <si>
    <t>KB 105</t>
  </si>
  <si>
    <t>Knihovna - Slavíčkova</t>
  </si>
  <si>
    <t>Slavíčkova</t>
  </si>
  <si>
    <t>Parkoviště u Herby</t>
  </si>
  <si>
    <t>KB 02</t>
  </si>
  <si>
    <t>KB 108-110</t>
  </si>
  <si>
    <t>Parkoviště Bohemia</t>
  </si>
  <si>
    <t>Karla Čapka</t>
  </si>
  <si>
    <t>KB 113-114</t>
  </si>
  <si>
    <t>Křižovatka u Kauflandu</t>
  </si>
  <si>
    <t>Kruhový objezd výjezd Sokolov</t>
  </si>
  <si>
    <t>Chebská / Husitská</t>
  </si>
  <si>
    <t>KB 115-116</t>
  </si>
  <si>
    <t>KB 117-118</t>
  </si>
  <si>
    <t>Křižovatka u soudu</t>
  </si>
  <si>
    <t>Karla Havlíčka Borovského</t>
  </si>
  <si>
    <t>KB 119-120</t>
  </si>
  <si>
    <t>Mánesova druhé parkoviště</t>
  </si>
  <si>
    <t>Parkoviště nádraží</t>
  </si>
  <si>
    <t>Nádražní</t>
  </si>
  <si>
    <t>KB 121-125</t>
  </si>
  <si>
    <t>Koleje</t>
  </si>
  <si>
    <t>KB 87-88</t>
  </si>
  <si>
    <t>99.4</t>
  </si>
  <si>
    <t>KB 50-51</t>
  </si>
  <si>
    <t>KB 126</t>
  </si>
  <si>
    <t>Slavíčkova 1687</t>
  </si>
  <si>
    <t>KB 106</t>
  </si>
  <si>
    <t>KB 107</t>
  </si>
  <si>
    <t>Cena v Kč bez DPH</t>
  </si>
  <si>
    <t>Cena celkem</t>
  </si>
  <si>
    <t>Cena "E"</t>
  </si>
  <si>
    <t>Cena v Kč s DPH</t>
  </si>
  <si>
    <t>SZ 1 včetně KB 111</t>
  </si>
  <si>
    <t>Aut. zastávka Sokolov, sídl. Michal</t>
  </si>
  <si>
    <t>SZ 2 včetně KB 112</t>
  </si>
  <si>
    <t>Jednoty, pozemek p.č. 108</t>
  </si>
  <si>
    <t>50/50</t>
  </si>
  <si>
    <t>Aut. zastávka Sokolov, ul. Jednoty drogerie</t>
  </si>
  <si>
    <t>Závodu míru, pozemek p. č. 1492/249</t>
  </si>
  <si>
    <t>Cena "SZ"</t>
  </si>
  <si>
    <t>Cena "KB", "DP"</t>
  </si>
  <si>
    <t>KB 127</t>
  </si>
  <si>
    <t>Pošta 5</t>
  </si>
  <si>
    <t>Heyrovského 1603</t>
  </si>
  <si>
    <t>KB 128</t>
  </si>
  <si>
    <t>Kruháč ONO</t>
  </si>
  <si>
    <t>Stará Ovčárna</t>
  </si>
  <si>
    <t>KB 13-14</t>
  </si>
  <si>
    <t>Koupaliště</t>
  </si>
  <si>
    <t>Slovenská</t>
  </si>
  <si>
    <t>KB 40-41</t>
  </si>
  <si>
    <t>KB 129-130</t>
  </si>
  <si>
    <t>Jednoty</t>
  </si>
  <si>
    <t>Příloha č. 3 - Seznam zájmových bodů - cenová nabídka</t>
  </si>
  <si>
    <t>DIP 131</t>
  </si>
  <si>
    <t>DIP 132</t>
  </si>
  <si>
    <t>DIP 133</t>
  </si>
  <si>
    <t>Rooseveltova, pozemek p. č. 174/1</t>
  </si>
  <si>
    <t>Digitální informační panel, ul. Rooseveltova (před "Tržnicí")</t>
  </si>
  <si>
    <t>Digitální informační panel (sídliště Michal)</t>
  </si>
  <si>
    <t>Digitální informační panel MDK</t>
  </si>
  <si>
    <t>ulice 5. května 655</t>
  </si>
  <si>
    <t>Marie Majerové 1630</t>
  </si>
  <si>
    <t>datový rozvaděč infopanelu</t>
  </si>
  <si>
    <t>Cena "DIP"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</si>
</sst>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2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2"/>
      <charset val="238"/>
    </font>
    <font>
      <b/>
      <sz val="12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</fills>
  <borders count="8">
    <border>
      <left/>
      <right/>
      <top/>
      <bottom/>
      <diagonal/>
    </border>
    <border>
      <left style="dotted">
        <color auto="1"/>
      </left>
      <right style="dotted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1"/>
    <xf numFmtId="49" fontId="1" fillId="0" borderId="0" xfId="1" applyNumberFormat="1" applyAlignment="1">
      <alignment horizontal="center"/>
    </xf>
    <xf numFmtId="0" fontId="3" fillId="0" borderId="0" xfId="1" applyFont="1"/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2" fillId="3" borderId="6" xfId="1" applyFont="1" applyFill="1" applyBorder="1"/>
    <xf numFmtId="0" fontId="2" fillId="3" borderId="1" xfId="1" applyFont="1" applyFill="1" applyBorder="1"/>
    <xf numFmtId="49" fontId="2" fillId="3" borderId="1" xfId="1" applyNumberFormat="1" applyFont="1" applyFill="1" applyBorder="1" applyAlignment="1">
      <alignment horizontal="center"/>
    </xf>
    <xf numFmtId="0" fontId="2" fillId="3" borderId="7" xfId="1" applyFont="1" applyFill="1" applyBorder="1"/>
    <xf numFmtId="0" fontId="2" fillId="0" borderId="5" xfId="1" applyFont="1" applyBorder="1"/>
    <xf numFmtId="0" fontId="1" fillId="0" borderId="5" xfId="1" applyBorder="1"/>
    <xf numFmtId="0" fontId="1" fillId="0" borderId="5" xfId="1" applyBorder="1" applyAlignment="1">
      <alignment horizontal="center"/>
    </xf>
    <xf numFmtId="49" fontId="1" fillId="2" borderId="5" xfId="1" applyNumberFormat="1" applyFill="1" applyBorder="1" applyAlignment="1">
      <alignment horizontal="center"/>
    </xf>
    <xf numFmtId="0" fontId="1" fillId="0" borderId="5" xfId="1" applyBorder="1" applyAlignment="1">
      <alignment horizontal="center" vertical="center"/>
    </xf>
    <xf numFmtId="0" fontId="1" fillId="0" borderId="5" xfId="1" applyBorder="1" applyAlignment="1">
      <alignment horizontal="left"/>
    </xf>
    <xf numFmtId="0" fontId="1" fillId="2" borderId="5" xfId="1" applyFill="1" applyBorder="1" applyAlignment="1">
      <alignment horizontal="center"/>
    </xf>
    <xf numFmtId="0" fontId="4" fillId="0" borderId="5" xfId="1" applyFont="1" applyBorder="1"/>
    <xf numFmtId="0" fontId="3" fillId="0" borderId="5" xfId="1" applyFont="1" applyBorder="1"/>
    <xf numFmtId="0" fontId="3" fillId="0" borderId="5" xfId="1" applyFont="1" applyBorder="1" applyAlignment="1">
      <alignment horizontal="center"/>
    </xf>
    <xf numFmtId="49" fontId="3" fillId="0" borderId="5" xfId="1" applyNumberFormat="1" applyFont="1" applyBorder="1" applyAlignment="1">
      <alignment horizontal="center"/>
    </xf>
    <xf numFmtId="49" fontId="1" fillId="0" borderId="5" xfId="1" applyNumberFormat="1" applyBorder="1" applyAlignment="1">
      <alignment horizontal="center"/>
    </xf>
    <xf numFmtId="0" fontId="6" fillId="0" borderId="5" xfId="1" applyFont="1" applyBorder="1"/>
    <xf numFmtId="0" fontId="8" fillId="0" borderId="5" xfId="1" applyFont="1" applyBorder="1"/>
    <xf numFmtId="49" fontId="6" fillId="0" borderId="5" xfId="1" applyNumberFormat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49" fontId="2" fillId="0" borderId="5" xfId="1" applyNumberFormat="1" applyFont="1" applyBorder="1" applyAlignment="1">
      <alignment horizontal="left"/>
    </xf>
    <xf numFmtId="49" fontId="2" fillId="0" borderId="5" xfId="1" applyNumberFormat="1" applyFont="1" applyBorder="1" applyAlignment="1">
      <alignment horizontal="center"/>
    </xf>
    <xf numFmtId="49" fontId="1" fillId="0" borderId="0" xfId="1" applyNumberFormat="1"/>
    <xf numFmtId="2" fontId="1" fillId="0" borderId="5" xfId="1" applyNumberFormat="1" applyBorder="1" applyAlignment="1">
      <alignment horizontal="center"/>
    </xf>
    <xf numFmtId="2" fontId="1" fillId="0" borderId="5" xfId="1" applyNumberFormat="1" applyBorder="1"/>
    <xf numFmtId="0" fontId="9" fillId="0" borderId="5" xfId="1" applyFont="1" applyBorder="1"/>
    <xf numFmtId="49" fontId="7" fillId="0" borderId="5" xfId="2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0" fontId="1" fillId="5" borderId="5" xfId="1" applyFill="1" applyBorder="1" applyAlignment="1">
      <alignment horizontal="center"/>
    </xf>
    <xf numFmtId="0" fontId="2" fillId="6" borderId="5" xfId="1" applyFont="1" applyFill="1" applyBorder="1"/>
    <xf numFmtId="0" fontId="2" fillId="6" borderId="5" xfId="1" applyFont="1" applyFill="1" applyBorder="1" applyAlignment="1">
      <alignment horizontal="left"/>
    </xf>
    <xf numFmtId="0" fontId="4" fillId="6" borderId="5" xfId="1" applyFont="1" applyFill="1" applyBorder="1"/>
    <xf numFmtId="0" fontId="4" fillId="7" borderId="5" xfId="1" applyFont="1" applyFill="1" applyBorder="1"/>
    <xf numFmtId="0" fontId="2" fillId="8" borderId="5" xfId="1" applyFont="1" applyFill="1" applyBorder="1"/>
    <xf numFmtId="0" fontId="2" fillId="8" borderId="5" xfId="0" applyFont="1" applyFill="1" applyBorder="1"/>
    <xf numFmtId="0" fontId="4" fillId="8" borderId="5" xfId="1" applyFont="1" applyFill="1" applyBorder="1"/>
    <xf numFmtId="0" fontId="2" fillId="9" borderId="5" xfId="1" applyFont="1" applyFill="1" applyBorder="1"/>
    <xf numFmtId="0" fontId="6" fillId="0" borderId="5" xfId="0" applyFont="1" applyBorder="1"/>
    <xf numFmtId="49" fontId="6" fillId="0" borderId="5" xfId="0" applyNumberFormat="1" applyFont="1" applyBorder="1" applyAlignment="1">
      <alignment horizontal="center"/>
    </xf>
    <xf numFmtId="0" fontId="1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49" fontId="1" fillId="4" borderId="5" xfId="1" applyNumberFormat="1" applyFill="1" applyBorder="1" applyAlignment="1" applyProtection="1">
      <alignment horizontal="center"/>
      <protection locked="0"/>
    </xf>
    <xf numFmtId="0" fontId="1" fillId="4" borderId="5" xfId="1" applyFill="1" applyBorder="1" applyAlignment="1" applyProtection="1">
      <alignment horizontal="center"/>
      <protection locked="0"/>
    </xf>
    <xf numFmtId="0" fontId="1" fillId="5" borderId="5" xfId="1" applyFill="1" applyBorder="1" applyAlignment="1" applyProtection="1">
      <alignment horizontal="center"/>
      <protection locked="0"/>
    </xf>
    <xf numFmtId="49" fontId="10" fillId="4" borderId="5" xfId="0" applyNumberFormat="1" applyFont="1" applyFill="1" applyBorder="1" applyAlignment="1" applyProtection="1">
      <alignment horizontal="center"/>
      <protection locked="0"/>
    </xf>
    <xf numFmtId="49" fontId="3" fillId="0" borderId="5" xfId="1" applyNumberFormat="1" applyFont="1" applyBorder="1" applyAlignment="1" applyProtection="1">
      <alignment horizontal="center"/>
      <protection locked="0"/>
    </xf>
    <xf numFmtId="49" fontId="6" fillId="4" borderId="5" xfId="1" applyNumberFormat="1" applyFont="1" applyFill="1" applyBorder="1" applyAlignment="1" applyProtection="1">
      <alignment horizontal="center"/>
      <protection locked="0"/>
    </xf>
    <xf numFmtId="0" fontId="6" fillId="4" borderId="5" xfId="1" applyFont="1" applyFill="1" applyBorder="1" applyAlignment="1" applyProtection="1">
      <alignment horizontal="center"/>
      <protection locked="0"/>
    </xf>
    <xf numFmtId="49" fontId="0" fillId="4" borderId="5" xfId="2" applyNumberFormat="1" applyFont="1" applyFill="1" applyBorder="1" applyAlignment="1" applyProtection="1">
      <alignment horizontal="center"/>
      <protection locked="0"/>
    </xf>
    <xf numFmtId="49" fontId="0" fillId="4" borderId="5" xfId="0" applyNumberFormat="1" applyFill="1" applyBorder="1" applyAlignment="1" applyProtection="1">
      <alignment horizontal="center"/>
      <protection locked="0"/>
    </xf>
    <xf numFmtId="49" fontId="1" fillId="0" borderId="5" xfId="1" applyNumberFormat="1" applyBorder="1" applyAlignment="1" applyProtection="1">
      <alignment horizontal="center"/>
      <protection locked="0"/>
    </xf>
  </cellXfs>
  <cellStyles count="3">
    <cellStyle name="Čárka 2" xfId="2" xr:uid="{00000000-0005-0000-0000-000000000000}"/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4"/>
  <sheetViews>
    <sheetView showGridLines="0" tabSelected="1" zoomScale="90" zoomScaleNormal="90" workbookViewId="0">
      <pane xSplit="1" ySplit="2" topLeftCell="B58" activePane="bottomRight" state="frozen"/>
      <selection pane="topRight" activeCell="B1" sqref="B1"/>
      <selection pane="bottomLeft" activeCell="A4" sqref="A4"/>
      <selection pane="bottomRight" activeCell="H3" sqref="H3:H87"/>
    </sheetView>
  </sheetViews>
  <sheetFormatPr defaultRowHeight="15.75" x14ac:dyDescent="0.25"/>
  <cols>
    <col min="1" max="1" width="5.5703125" style="1" customWidth="1"/>
    <col min="2" max="2" width="23.42578125" style="1" customWidth="1"/>
    <col min="3" max="3" width="57.42578125" style="1" customWidth="1"/>
    <col min="4" max="4" width="32.5703125" style="1" customWidth="1"/>
    <col min="5" max="5" width="21.28515625" style="1" customWidth="1"/>
    <col min="6" max="6" width="14.7109375" style="1" customWidth="1"/>
    <col min="7" max="8" width="25" style="2" customWidth="1"/>
    <col min="9" max="9" width="20.28515625" style="1" customWidth="1"/>
    <col min="10" max="10" width="44.140625" style="1" customWidth="1"/>
    <col min="11" max="11" width="33" style="1" customWidth="1"/>
    <col min="12" max="16384" width="9.140625" style="1"/>
  </cols>
  <sheetData>
    <row r="1" spans="1:10" ht="32.25" customHeight="1" thickBot="1" x14ac:dyDescent="0.3">
      <c r="B1" s="46" t="s">
        <v>250</v>
      </c>
      <c r="C1" s="47"/>
      <c r="D1" s="47"/>
      <c r="E1" s="47"/>
      <c r="F1" s="47"/>
      <c r="G1" s="47"/>
      <c r="H1" s="47"/>
      <c r="I1" s="47"/>
      <c r="J1" s="48"/>
    </row>
    <row r="2" spans="1:10" x14ac:dyDescent="0.25">
      <c r="B2" s="6" t="s">
        <v>175</v>
      </c>
      <c r="C2" s="7" t="s">
        <v>174</v>
      </c>
      <c r="D2" s="7" t="s">
        <v>173</v>
      </c>
      <c r="E2" s="7" t="s">
        <v>172</v>
      </c>
      <c r="F2" s="7" t="s">
        <v>171</v>
      </c>
      <c r="G2" s="8" t="s">
        <v>170</v>
      </c>
      <c r="H2" s="8" t="s">
        <v>225</v>
      </c>
      <c r="I2" s="7" t="s">
        <v>169</v>
      </c>
      <c r="J2" s="9" t="s">
        <v>168</v>
      </c>
    </row>
    <row r="3" spans="1:10" x14ac:dyDescent="0.25">
      <c r="B3" s="35" t="s">
        <v>167</v>
      </c>
      <c r="C3" s="11" t="s">
        <v>166</v>
      </c>
      <c r="D3" s="11" t="s">
        <v>165</v>
      </c>
      <c r="E3" s="12">
        <v>1</v>
      </c>
      <c r="F3" s="11" t="s">
        <v>112</v>
      </c>
      <c r="G3" s="13" t="s">
        <v>111</v>
      </c>
      <c r="H3" s="49"/>
      <c r="I3" s="14">
        <v>99.3</v>
      </c>
      <c r="J3" s="11" t="s">
        <v>164</v>
      </c>
    </row>
    <row r="4" spans="1:10" x14ac:dyDescent="0.25">
      <c r="B4" s="36" t="s">
        <v>163</v>
      </c>
      <c r="C4" s="15" t="s">
        <v>55</v>
      </c>
      <c r="D4" s="15" t="s">
        <v>54</v>
      </c>
      <c r="E4" s="12">
        <v>1</v>
      </c>
      <c r="F4" s="11" t="s">
        <v>157</v>
      </c>
      <c r="G4" s="16" t="s">
        <v>156</v>
      </c>
      <c r="H4" s="50"/>
      <c r="I4" s="12">
        <v>99.3</v>
      </c>
      <c r="J4" s="15" t="s">
        <v>52</v>
      </c>
    </row>
    <row r="5" spans="1:10" x14ac:dyDescent="0.25">
      <c r="B5" s="36" t="s">
        <v>162</v>
      </c>
      <c r="C5" s="15" t="s">
        <v>41</v>
      </c>
      <c r="D5" s="15" t="s">
        <v>40</v>
      </c>
      <c r="E5" s="12">
        <v>1</v>
      </c>
      <c r="F5" s="11" t="s">
        <v>157</v>
      </c>
      <c r="G5" s="16" t="s">
        <v>156</v>
      </c>
      <c r="H5" s="50"/>
      <c r="I5" s="12">
        <v>99.3</v>
      </c>
      <c r="J5" s="15" t="s">
        <v>39</v>
      </c>
    </row>
    <row r="6" spans="1:10" x14ac:dyDescent="0.25">
      <c r="B6" s="36" t="s">
        <v>161</v>
      </c>
      <c r="C6" s="15" t="s">
        <v>37</v>
      </c>
      <c r="D6" s="15" t="s">
        <v>160</v>
      </c>
      <c r="E6" s="12">
        <v>1</v>
      </c>
      <c r="F6" s="11" t="s">
        <v>157</v>
      </c>
      <c r="G6" s="16" t="s">
        <v>156</v>
      </c>
      <c r="H6" s="50"/>
      <c r="I6" s="12">
        <v>99.3</v>
      </c>
      <c r="J6" s="15" t="s">
        <v>34</v>
      </c>
    </row>
    <row r="7" spans="1:10" x14ac:dyDescent="0.25">
      <c r="B7" s="36" t="s">
        <v>159</v>
      </c>
      <c r="C7" s="15" t="s">
        <v>33</v>
      </c>
      <c r="D7" s="15" t="s">
        <v>32</v>
      </c>
      <c r="E7" s="12">
        <v>1</v>
      </c>
      <c r="F7" s="11" t="s">
        <v>157</v>
      </c>
      <c r="G7" s="16" t="s">
        <v>156</v>
      </c>
      <c r="H7" s="50"/>
      <c r="I7" s="12">
        <v>99.3</v>
      </c>
      <c r="J7" s="15" t="s">
        <v>31</v>
      </c>
    </row>
    <row r="8" spans="1:10" x14ac:dyDescent="0.25">
      <c r="B8" s="36" t="s">
        <v>158</v>
      </c>
      <c r="C8" s="15" t="s">
        <v>50</v>
      </c>
      <c r="D8" s="15" t="s">
        <v>49</v>
      </c>
      <c r="E8" s="12">
        <v>1</v>
      </c>
      <c r="F8" s="11" t="s">
        <v>157</v>
      </c>
      <c r="G8" s="16" t="s">
        <v>156</v>
      </c>
      <c r="H8" s="50"/>
      <c r="I8" s="12">
        <v>99.3</v>
      </c>
      <c r="J8" s="15" t="s">
        <v>47</v>
      </c>
    </row>
    <row r="9" spans="1:10" x14ac:dyDescent="0.25">
      <c r="B9" s="35" t="s">
        <v>155</v>
      </c>
      <c r="C9" s="11" t="s">
        <v>154</v>
      </c>
      <c r="D9" s="11" t="s">
        <v>153</v>
      </c>
      <c r="E9" s="12">
        <v>1</v>
      </c>
      <c r="F9" s="11" t="s">
        <v>112</v>
      </c>
      <c r="G9" s="16" t="s">
        <v>111</v>
      </c>
      <c r="H9" s="50"/>
      <c r="I9" s="14">
        <v>99.3</v>
      </c>
      <c r="J9" s="11" t="s">
        <v>152</v>
      </c>
    </row>
    <row r="10" spans="1:10" x14ac:dyDescent="0.25">
      <c r="B10" s="35" t="s">
        <v>151</v>
      </c>
      <c r="C10" s="11" t="s">
        <v>150</v>
      </c>
      <c r="D10" s="11" t="s">
        <v>149</v>
      </c>
      <c r="E10" s="12">
        <v>1</v>
      </c>
      <c r="F10" s="11" t="s">
        <v>112</v>
      </c>
      <c r="G10" s="16" t="s">
        <v>111</v>
      </c>
      <c r="H10" s="50"/>
      <c r="I10" s="14">
        <v>99.3</v>
      </c>
      <c r="J10" s="11" t="s">
        <v>148</v>
      </c>
    </row>
    <row r="11" spans="1:10" x14ac:dyDescent="0.25">
      <c r="B11" s="35" t="s">
        <v>147</v>
      </c>
      <c r="C11" s="11" t="s">
        <v>146</v>
      </c>
      <c r="D11" s="11" t="s">
        <v>145</v>
      </c>
      <c r="E11" s="12">
        <v>1</v>
      </c>
      <c r="F11" s="11" t="s">
        <v>112</v>
      </c>
      <c r="G11" s="16" t="s">
        <v>111</v>
      </c>
      <c r="H11" s="50"/>
      <c r="I11" s="14">
        <v>99.3</v>
      </c>
      <c r="J11" s="11" t="s">
        <v>144</v>
      </c>
    </row>
    <row r="12" spans="1:10" x14ac:dyDescent="0.25">
      <c r="B12" s="35" t="s">
        <v>143</v>
      </c>
      <c r="C12" s="11" t="s">
        <v>142</v>
      </c>
      <c r="D12" s="11" t="s">
        <v>141</v>
      </c>
      <c r="E12" s="12">
        <v>1</v>
      </c>
      <c r="F12" s="11" t="s">
        <v>112</v>
      </c>
      <c r="G12" s="16" t="s">
        <v>111</v>
      </c>
      <c r="H12" s="50"/>
      <c r="I12" s="14">
        <v>99.3</v>
      </c>
      <c r="J12" s="11" t="s">
        <v>140</v>
      </c>
    </row>
    <row r="13" spans="1:10" x14ac:dyDescent="0.25">
      <c r="B13" s="35" t="s">
        <v>139</v>
      </c>
      <c r="C13" s="11" t="s">
        <v>138</v>
      </c>
      <c r="D13" s="11" t="s">
        <v>137</v>
      </c>
      <c r="E13" s="12">
        <v>1</v>
      </c>
      <c r="F13" s="11" t="s">
        <v>112</v>
      </c>
      <c r="G13" s="16" t="s">
        <v>111</v>
      </c>
      <c r="H13" s="50"/>
      <c r="I13" s="14">
        <v>99.3</v>
      </c>
      <c r="J13" s="11" t="s">
        <v>136</v>
      </c>
    </row>
    <row r="14" spans="1:10" x14ac:dyDescent="0.25">
      <c r="B14" s="35" t="s">
        <v>135</v>
      </c>
      <c r="C14" s="11" t="s">
        <v>134</v>
      </c>
      <c r="D14" s="11" t="s">
        <v>133</v>
      </c>
      <c r="E14" s="12">
        <v>1</v>
      </c>
      <c r="F14" s="11" t="s">
        <v>112</v>
      </c>
      <c r="G14" s="16" t="s">
        <v>111</v>
      </c>
      <c r="H14" s="50"/>
      <c r="I14" s="14">
        <v>99.3</v>
      </c>
      <c r="J14" s="11" t="s">
        <v>132</v>
      </c>
    </row>
    <row r="15" spans="1:10" x14ac:dyDescent="0.25">
      <c r="A15" s="3"/>
      <c r="B15" s="37" t="s">
        <v>131</v>
      </c>
      <c r="C15" s="18" t="s">
        <v>130</v>
      </c>
      <c r="D15" s="18" t="s">
        <v>129</v>
      </c>
      <c r="E15" s="19">
        <v>1</v>
      </c>
      <c r="F15" s="11" t="s">
        <v>112</v>
      </c>
      <c r="G15" s="16" t="s">
        <v>111</v>
      </c>
      <c r="H15" s="50"/>
      <c r="I15" s="14">
        <v>99.3</v>
      </c>
      <c r="J15" s="18" t="s">
        <v>128</v>
      </c>
    </row>
    <row r="16" spans="1:10" x14ac:dyDescent="0.25">
      <c r="A16" s="3"/>
      <c r="B16" s="37" t="s">
        <v>127</v>
      </c>
      <c r="C16" s="18" t="s">
        <v>126</v>
      </c>
      <c r="D16" s="18" t="s">
        <v>125</v>
      </c>
      <c r="E16" s="19">
        <v>1</v>
      </c>
      <c r="F16" s="18" t="s">
        <v>112</v>
      </c>
      <c r="G16" s="16" t="s">
        <v>111</v>
      </c>
      <c r="H16" s="50"/>
      <c r="I16" s="14">
        <v>99.3</v>
      </c>
      <c r="J16" s="18" t="s">
        <v>124</v>
      </c>
    </row>
    <row r="17" spans="1:10" x14ac:dyDescent="0.25">
      <c r="A17" s="3"/>
      <c r="B17" s="37" t="s">
        <v>123</v>
      </c>
      <c r="C17" s="18" t="s">
        <v>122</v>
      </c>
      <c r="D17" s="18" t="s">
        <v>121</v>
      </c>
      <c r="E17" s="19">
        <v>1</v>
      </c>
      <c r="F17" s="18" t="s">
        <v>112</v>
      </c>
      <c r="G17" s="16" t="s">
        <v>111</v>
      </c>
      <c r="H17" s="50"/>
      <c r="I17" s="14">
        <v>99.3</v>
      </c>
      <c r="J17" s="18" t="s">
        <v>120</v>
      </c>
    </row>
    <row r="18" spans="1:10" x14ac:dyDescent="0.25">
      <c r="A18" s="3"/>
      <c r="B18" s="37" t="s">
        <v>119</v>
      </c>
      <c r="C18" s="18" t="s">
        <v>118</v>
      </c>
      <c r="D18" s="18" t="s">
        <v>117</v>
      </c>
      <c r="E18" s="19">
        <v>1</v>
      </c>
      <c r="F18" s="18" t="s">
        <v>112</v>
      </c>
      <c r="G18" s="16" t="s">
        <v>176</v>
      </c>
      <c r="H18" s="50"/>
      <c r="I18" s="14">
        <v>99.3</v>
      </c>
      <c r="J18" s="18" t="s">
        <v>116</v>
      </c>
    </row>
    <row r="19" spans="1:10" x14ac:dyDescent="0.25">
      <c r="A19" s="3"/>
      <c r="B19" s="37" t="s">
        <v>186</v>
      </c>
      <c r="C19" s="18" t="s">
        <v>187</v>
      </c>
      <c r="D19" s="18" t="s">
        <v>188</v>
      </c>
      <c r="E19" s="19"/>
      <c r="F19" s="18" t="s">
        <v>112</v>
      </c>
      <c r="G19" s="16" t="s">
        <v>111</v>
      </c>
      <c r="H19" s="50"/>
      <c r="I19" s="14">
        <v>99.3</v>
      </c>
      <c r="J19" s="18" t="s">
        <v>190</v>
      </c>
    </row>
    <row r="20" spans="1:10" x14ac:dyDescent="0.25">
      <c r="A20" s="3"/>
      <c r="B20" s="37" t="s">
        <v>115</v>
      </c>
      <c r="C20" s="18" t="s">
        <v>114</v>
      </c>
      <c r="D20" s="18" t="s">
        <v>113</v>
      </c>
      <c r="E20" s="19"/>
      <c r="F20" s="18" t="s">
        <v>112</v>
      </c>
      <c r="G20" s="16" t="s">
        <v>111</v>
      </c>
      <c r="H20" s="50"/>
      <c r="I20" s="14">
        <v>99.3</v>
      </c>
      <c r="J20" s="18" t="s">
        <v>110</v>
      </c>
    </row>
    <row r="21" spans="1:10" x14ac:dyDescent="0.25">
      <c r="A21" s="3"/>
      <c r="B21" s="17"/>
      <c r="C21" s="18"/>
      <c r="D21" s="18"/>
      <c r="E21" s="19"/>
      <c r="F21" s="18"/>
      <c r="G21" s="34"/>
      <c r="H21" s="51"/>
      <c r="I21" s="14"/>
      <c r="J21" s="18"/>
    </row>
    <row r="22" spans="1:10" x14ac:dyDescent="0.25">
      <c r="A22" s="3"/>
      <c r="B22" s="38" t="s">
        <v>229</v>
      </c>
      <c r="C22" s="23" t="s">
        <v>230</v>
      </c>
      <c r="D22" s="31" t="s">
        <v>235</v>
      </c>
      <c r="E22" s="19">
        <v>1</v>
      </c>
      <c r="F22" s="18" t="s">
        <v>112</v>
      </c>
      <c r="G22" s="44" t="s">
        <v>233</v>
      </c>
      <c r="H22" s="52"/>
      <c r="I22" s="45">
        <v>99.3</v>
      </c>
      <c r="J22" s="18" t="s">
        <v>189</v>
      </c>
    </row>
    <row r="23" spans="1:10" x14ac:dyDescent="0.25">
      <c r="A23" s="3"/>
      <c r="B23" s="38" t="s">
        <v>231</v>
      </c>
      <c r="C23" s="23" t="s">
        <v>234</v>
      </c>
      <c r="D23" s="31" t="s">
        <v>232</v>
      </c>
      <c r="E23" s="19">
        <v>1</v>
      </c>
      <c r="F23" s="18" t="s">
        <v>112</v>
      </c>
      <c r="G23" s="44" t="s">
        <v>233</v>
      </c>
      <c r="H23" s="52"/>
      <c r="I23" s="45">
        <v>99.3</v>
      </c>
      <c r="J23" s="18" t="s">
        <v>189</v>
      </c>
    </row>
    <row r="24" spans="1:10" ht="14.25" customHeight="1" x14ac:dyDescent="0.25">
      <c r="A24" s="3"/>
      <c r="B24" s="17"/>
      <c r="C24" s="18"/>
      <c r="D24" s="18"/>
      <c r="E24" s="18"/>
      <c r="F24" s="18"/>
      <c r="G24" s="20"/>
      <c r="H24" s="53"/>
      <c r="I24" s="14"/>
      <c r="J24" s="18"/>
    </row>
    <row r="25" spans="1:10" x14ac:dyDescent="0.25">
      <c r="B25" s="39" t="s">
        <v>200</v>
      </c>
      <c r="C25" s="22" t="s">
        <v>109</v>
      </c>
      <c r="D25" s="22" t="s">
        <v>108</v>
      </c>
      <c r="E25" s="11"/>
      <c r="F25" s="11" t="s">
        <v>2</v>
      </c>
      <c r="G25" s="24" t="s">
        <v>12</v>
      </c>
      <c r="H25" s="49"/>
      <c r="I25" s="14">
        <v>99.3</v>
      </c>
      <c r="J25" s="11" t="s">
        <v>0</v>
      </c>
    </row>
    <row r="26" spans="1:10" x14ac:dyDescent="0.25">
      <c r="B26" s="39" t="s">
        <v>107</v>
      </c>
      <c r="C26" s="22" t="s">
        <v>106</v>
      </c>
      <c r="D26" s="22" t="s">
        <v>105</v>
      </c>
      <c r="E26" s="11"/>
      <c r="F26" s="11" t="s">
        <v>2</v>
      </c>
      <c r="G26" s="24" t="s">
        <v>12</v>
      </c>
      <c r="H26" s="49"/>
      <c r="I26" s="14">
        <v>99.3</v>
      </c>
      <c r="J26" s="11" t="s">
        <v>0</v>
      </c>
    </row>
    <row r="27" spans="1:10" x14ac:dyDescent="0.25">
      <c r="B27" s="39" t="s">
        <v>104</v>
      </c>
      <c r="C27" s="22" t="s">
        <v>103</v>
      </c>
      <c r="D27" s="22" t="s">
        <v>102</v>
      </c>
      <c r="E27" s="11"/>
      <c r="F27" s="11" t="s">
        <v>2</v>
      </c>
      <c r="G27" s="24" t="s">
        <v>12</v>
      </c>
      <c r="H27" s="49"/>
      <c r="I27" s="14">
        <v>99.3</v>
      </c>
      <c r="J27" s="11" t="s">
        <v>0</v>
      </c>
    </row>
    <row r="28" spans="1:10" x14ac:dyDescent="0.25">
      <c r="B28" s="39" t="s">
        <v>101</v>
      </c>
      <c r="C28" s="22" t="s">
        <v>100</v>
      </c>
      <c r="D28" s="22" t="s">
        <v>99</v>
      </c>
      <c r="E28" s="11"/>
      <c r="F28" s="11" t="s">
        <v>2</v>
      </c>
      <c r="G28" s="24" t="s">
        <v>12</v>
      </c>
      <c r="H28" s="49"/>
      <c r="I28" s="14">
        <v>99.3</v>
      </c>
      <c r="J28" s="11" t="s">
        <v>0</v>
      </c>
    </row>
    <row r="29" spans="1:10" x14ac:dyDescent="0.25">
      <c r="B29" s="39" t="s">
        <v>98</v>
      </c>
      <c r="C29" s="22" t="s">
        <v>97</v>
      </c>
      <c r="D29" s="22" t="s">
        <v>96</v>
      </c>
      <c r="E29" s="11"/>
      <c r="F29" s="11" t="s">
        <v>2</v>
      </c>
      <c r="G29" s="24" t="s">
        <v>12</v>
      </c>
      <c r="H29" s="49"/>
      <c r="I29" s="14">
        <v>99.3</v>
      </c>
      <c r="J29" s="11" t="s">
        <v>0</v>
      </c>
    </row>
    <row r="30" spans="1:10" x14ac:dyDescent="0.25">
      <c r="B30" s="39" t="s">
        <v>95</v>
      </c>
      <c r="C30" s="22" t="s">
        <v>94</v>
      </c>
      <c r="D30" s="22" t="s">
        <v>93</v>
      </c>
      <c r="E30" s="11"/>
      <c r="F30" s="11" t="s">
        <v>2</v>
      </c>
      <c r="G30" s="24" t="s">
        <v>12</v>
      </c>
      <c r="H30" s="49"/>
      <c r="I30" s="14">
        <v>99.3</v>
      </c>
      <c r="J30" s="11" t="s">
        <v>0</v>
      </c>
    </row>
    <row r="31" spans="1:10" x14ac:dyDescent="0.25">
      <c r="B31" s="39" t="s">
        <v>92</v>
      </c>
      <c r="C31" s="22" t="s">
        <v>91</v>
      </c>
      <c r="D31" s="22" t="s">
        <v>90</v>
      </c>
      <c r="E31" s="11"/>
      <c r="F31" s="11" t="s">
        <v>2</v>
      </c>
      <c r="G31" s="24" t="s">
        <v>12</v>
      </c>
      <c r="H31" s="49"/>
      <c r="I31" s="14">
        <v>99.3</v>
      </c>
      <c r="J31" s="11" t="s">
        <v>0</v>
      </c>
    </row>
    <row r="32" spans="1:10" x14ac:dyDescent="0.25">
      <c r="B32" s="39" t="s">
        <v>89</v>
      </c>
      <c r="C32" s="22" t="s">
        <v>88</v>
      </c>
      <c r="D32" s="22"/>
      <c r="E32" s="11"/>
      <c r="F32" s="11" t="s">
        <v>2</v>
      </c>
      <c r="G32" s="24" t="s">
        <v>12</v>
      </c>
      <c r="H32" s="49"/>
      <c r="I32" s="14">
        <v>99.3</v>
      </c>
      <c r="J32" s="11" t="s">
        <v>0</v>
      </c>
    </row>
    <row r="33" spans="2:10" x14ac:dyDescent="0.25">
      <c r="B33" s="39" t="s">
        <v>87</v>
      </c>
      <c r="C33" s="22" t="s">
        <v>86</v>
      </c>
      <c r="D33" s="22"/>
      <c r="E33" s="11"/>
      <c r="F33" s="11" t="s">
        <v>2</v>
      </c>
      <c r="G33" s="24" t="s">
        <v>12</v>
      </c>
      <c r="H33" s="49"/>
      <c r="I33" s="14">
        <v>99.3</v>
      </c>
      <c r="J33" s="11" t="s">
        <v>0</v>
      </c>
    </row>
    <row r="34" spans="2:10" x14ac:dyDescent="0.25">
      <c r="B34" s="39" t="s">
        <v>244</v>
      </c>
      <c r="C34" s="22" t="s">
        <v>85</v>
      </c>
      <c r="D34" s="22"/>
      <c r="E34" s="11"/>
      <c r="F34" s="11" t="s">
        <v>2</v>
      </c>
      <c r="G34" s="24" t="s">
        <v>12</v>
      </c>
      <c r="H34" s="49"/>
      <c r="I34" s="14">
        <v>99.3</v>
      </c>
      <c r="J34" s="11" t="s">
        <v>0</v>
      </c>
    </row>
    <row r="35" spans="2:10" x14ac:dyDescent="0.25">
      <c r="B35" s="39" t="s">
        <v>84</v>
      </c>
      <c r="C35" s="22" t="s">
        <v>83</v>
      </c>
      <c r="D35" s="22"/>
      <c r="E35" s="11"/>
      <c r="F35" s="11" t="s">
        <v>2</v>
      </c>
      <c r="G35" s="24" t="s">
        <v>35</v>
      </c>
      <c r="H35" s="49"/>
      <c r="I35" s="14">
        <v>99.3</v>
      </c>
      <c r="J35" s="11" t="s">
        <v>0</v>
      </c>
    </row>
    <row r="36" spans="2:10" x14ac:dyDescent="0.25">
      <c r="B36" s="39" t="s">
        <v>82</v>
      </c>
      <c r="C36" s="22" t="s">
        <v>81</v>
      </c>
      <c r="D36" s="22"/>
      <c r="E36" s="11"/>
      <c r="F36" s="11" t="s">
        <v>2</v>
      </c>
      <c r="G36" s="24" t="s">
        <v>12</v>
      </c>
      <c r="H36" s="49"/>
      <c r="I36" s="14">
        <v>99.3</v>
      </c>
      <c r="J36" s="11" t="s">
        <v>0</v>
      </c>
    </row>
    <row r="37" spans="2:10" x14ac:dyDescent="0.25">
      <c r="B37" s="39" t="s">
        <v>80</v>
      </c>
      <c r="C37" s="22" t="s">
        <v>79</v>
      </c>
      <c r="D37" s="22"/>
      <c r="E37" s="11"/>
      <c r="F37" s="11" t="s">
        <v>2</v>
      </c>
      <c r="G37" s="24" t="s">
        <v>78</v>
      </c>
      <c r="H37" s="49"/>
      <c r="I37" s="14">
        <v>99.3</v>
      </c>
      <c r="J37" s="11" t="s">
        <v>0</v>
      </c>
    </row>
    <row r="38" spans="2:10" x14ac:dyDescent="0.25">
      <c r="B38" s="39" t="s">
        <v>77</v>
      </c>
      <c r="C38" s="22" t="s">
        <v>76</v>
      </c>
      <c r="D38" s="22"/>
      <c r="E38" s="11"/>
      <c r="F38" s="11" t="s">
        <v>2</v>
      </c>
      <c r="G38" s="24" t="s">
        <v>17</v>
      </c>
      <c r="H38" s="49"/>
      <c r="I38" s="14">
        <v>99.3</v>
      </c>
      <c r="J38" s="11" t="s">
        <v>0</v>
      </c>
    </row>
    <row r="39" spans="2:10" x14ac:dyDescent="0.25">
      <c r="B39" s="39" t="s">
        <v>75</v>
      </c>
      <c r="C39" s="22" t="s">
        <v>74</v>
      </c>
      <c r="D39" s="22"/>
      <c r="E39" s="11"/>
      <c r="F39" s="11" t="s">
        <v>2</v>
      </c>
      <c r="G39" s="24" t="s">
        <v>53</v>
      </c>
      <c r="H39" s="49"/>
      <c r="I39" s="14">
        <v>99.3</v>
      </c>
      <c r="J39" s="11" t="s">
        <v>0</v>
      </c>
    </row>
    <row r="40" spans="2:10" x14ac:dyDescent="0.25">
      <c r="B40" s="39" t="s">
        <v>73</v>
      </c>
      <c r="C40" s="22" t="s">
        <v>72</v>
      </c>
      <c r="D40" s="22"/>
      <c r="E40" s="11"/>
      <c r="F40" s="11" t="s">
        <v>2</v>
      </c>
      <c r="G40" s="24" t="s">
        <v>17</v>
      </c>
      <c r="H40" s="49"/>
      <c r="I40" s="14">
        <v>99.3</v>
      </c>
      <c r="J40" s="11" t="s">
        <v>0</v>
      </c>
    </row>
    <row r="41" spans="2:10" x14ac:dyDescent="0.25">
      <c r="B41" s="39" t="s">
        <v>71</v>
      </c>
      <c r="C41" s="22" t="s">
        <v>70</v>
      </c>
      <c r="D41" s="22" t="s">
        <v>69</v>
      </c>
      <c r="E41" s="11"/>
      <c r="F41" s="11" t="s">
        <v>2</v>
      </c>
      <c r="G41" s="24" t="s">
        <v>17</v>
      </c>
      <c r="H41" s="49"/>
      <c r="I41" s="14">
        <v>99.3</v>
      </c>
      <c r="J41" s="11" t="s">
        <v>0</v>
      </c>
    </row>
    <row r="42" spans="2:10" x14ac:dyDescent="0.25">
      <c r="B42" s="39" t="s">
        <v>68</v>
      </c>
      <c r="C42" s="22" t="s">
        <v>67</v>
      </c>
      <c r="D42" s="22"/>
      <c r="E42" s="11"/>
      <c r="F42" s="11" t="s">
        <v>2</v>
      </c>
      <c r="G42" s="24" t="s">
        <v>12</v>
      </c>
      <c r="H42" s="49"/>
      <c r="I42" s="14">
        <v>99.3</v>
      </c>
      <c r="J42" s="11" t="s">
        <v>0</v>
      </c>
    </row>
    <row r="43" spans="2:10" x14ac:dyDescent="0.25">
      <c r="B43" s="39" t="s">
        <v>66</v>
      </c>
      <c r="C43" s="22" t="s">
        <v>65</v>
      </c>
      <c r="D43" s="22" t="s">
        <v>64</v>
      </c>
      <c r="E43" s="11"/>
      <c r="F43" s="11" t="s">
        <v>2</v>
      </c>
      <c r="G43" s="24" t="s">
        <v>63</v>
      </c>
      <c r="H43" s="49"/>
      <c r="I43" s="14">
        <v>99.3</v>
      </c>
      <c r="J43" s="11" t="s">
        <v>62</v>
      </c>
    </row>
    <row r="44" spans="2:10" x14ac:dyDescent="0.25">
      <c r="B44" s="39" t="s">
        <v>61</v>
      </c>
      <c r="C44" s="22" t="s">
        <v>60</v>
      </c>
      <c r="D44" s="22" t="s">
        <v>59</v>
      </c>
      <c r="E44" s="11"/>
      <c r="F44" s="11" t="s">
        <v>2</v>
      </c>
      <c r="G44" s="24" t="s">
        <v>58</v>
      </c>
      <c r="H44" s="49"/>
      <c r="I44" s="14">
        <v>99.3</v>
      </c>
      <c r="J44" s="11" t="s">
        <v>57</v>
      </c>
    </row>
    <row r="45" spans="2:10" x14ac:dyDescent="0.25">
      <c r="B45" s="39" t="s">
        <v>247</v>
      </c>
      <c r="C45" s="22" t="s">
        <v>245</v>
      </c>
      <c r="D45" s="22" t="s">
        <v>246</v>
      </c>
      <c r="E45" s="11"/>
      <c r="F45" s="11" t="s">
        <v>2</v>
      </c>
      <c r="G45" s="24" t="s">
        <v>1</v>
      </c>
      <c r="H45" s="49"/>
      <c r="I45" s="14">
        <v>99.3</v>
      </c>
      <c r="J45" s="11" t="s">
        <v>0</v>
      </c>
    </row>
    <row r="46" spans="2:10" x14ac:dyDescent="0.25">
      <c r="B46" s="39" t="s">
        <v>56</v>
      </c>
      <c r="C46" s="22" t="s">
        <v>55</v>
      </c>
      <c r="D46" s="22" t="s">
        <v>54</v>
      </c>
      <c r="E46" s="11"/>
      <c r="F46" s="11" t="s">
        <v>2</v>
      </c>
      <c r="G46" s="24" t="s">
        <v>53</v>
      </c>
      <c r="H46" s="49"/>
      <c r="I46" s="14">
        <v>99.3</v>
      </c>
      <c r="J46" s="11" t="s">
        <v>52</v>
      </c>
    </row>
    <row r="47" spans="2:10" x14ac:dyDescent="0.25">
      <c r="B47" s="39" t="s">
        <v>51</v>
      </c>
      <c r="C47" s="22" t="s">
        <v>50</v>
      </c>
      <c r="D47" s="22" t="s">
        <v>49</v>
      </c>
      <c r="E47" s="11"/>
      <c r="F47" s="11" t="s">
        <v>2</v>
      </c>
      <c r="G47" s="25" t="s">
        <v>48</v>
      </c>
      <c r="H47" s="50"/>
      <c r="I47" s="14">
        <v>99.3</v>
      </c>
      <c r="J47" s="11" t="s">
        <v>47</v>
      </c>
    </row>
    <row r="48" spans="2:10" x14ac:dyDescent="0.25">
      <c r="B48" s="39" t="s">
        <v>46</v>
      </c>
      <c r="C48" s="22" t="s">
        <v>45</v>
      </c>
      <c r="D48" s="22" t="s">
        <v>44</v>
      </c>
      <c r="E48" s="11"/>
      <c r="F48" s="11" t="s">
        <v>2</v>
      </c>
      <c r="G48" s="25" t="s">
        <v>35</v>
      </c>
      <c r="H48" s="50"/>
      <c r="I48" s="14">
        <v>99.3</v>
      </c>
      <c r="J48" s="11" t="s">
        <v>43</v>
      </c>
    </row>
    <row r="49" spans="2:10" x14ac:dyDescent="0.25">
      <c r="B49" s="39" t="s">
        <v>42</v>
      </c>
      <c r="C49" s="22" t="s">
        <v>41</v>
      </c>
      <c r="D49" s="22" t="s">
        <v>40</v>
      </c>
      <c r="E49" s="11"/>
      <c r="F49" s="11" t="s">
        <v>2</v>
      </c>
      <c r="G49" s="24" t="s">
        <v>12</v>
      </c>
      <c r="H49" s="54"/>
      <c r="I49" s="14">
        <v>99.3</v>
      </c>
      <c r="J49" s="11" t="s">
        <v>39</v>
      </c>
    </row>
    <row r="50" spans="2:10" x14ac:dyDescent="0.25">
      <c r="B50" s="39" t="s">
        <v>38</v>
      </c>
      <c r="C50" s="22" t="s">
        <v>37</v>
      </c>
      <c r="D50" s="22" t="s">
        <v>36</v>
      </c>
      <c r="E50" s="11"/>
      <c r="F50" s="11" t="s">
        <v>2</v>
      </c>
      <c r="G50" s="25" t="s">
        <v>35</v>
      </c>
      <c r="H50" s="55"/>
      <c r="I50" s="14">
        <v>99.3</v>
      </c>
      <c r="J50" s="11" t="s">
        <v>34</v>
      </c>
    </row>
    <row r="51" spans="2:10" x14ac:dyDescent="0.25">
      <c r="B51" s="39" t="s">
        <v>220</v>
      </c>
      <c r="C51" s="22" t="s">
        <v>33</v>
      </c>
      <c r="D51" s="22" t="s">
        <v>32</v>
      </c>
      <c r="E51" s="11"/>
      <c r="F51" s="11" t="s">
        <v>2</v>
      </c>
      <c r="G51" s="24" t="s">
        <v>1</v>
      </c>
      <c r="H51" s="54"/>
      <c r="I51" s="14">
        <v>99.3</v>
      </c>
      <c r="J51" s="11" t="s">
        <v>31</v>
      </c>
    </row>
    <row r="52" spans="2:10" x14ac:dyDescent="0.25">
      <c r="B52" s="39" t="s">
        <v>183</v>
      </c>
      <c r="C52" s="22" t="s">
        <v>184</v>
      </c>
      <c r="D52" s="22" t="s">
        <v>184</v>
      </c>
      <c r="E52" s="11"/>
      <c r="F52" s="11" t="s">
        <v>2</v>
      </c>
      <c r="G52" s="24" t="s">
        <v>17</v>
      </c>
      <c r="H52" s="54"/>
      <c r="I52" s="14">
        <v>99.3</v>
      </c>
      <c r="J52" s="11" t="s">
        <v>0</v>
      </c>
    </row>
    <row r="53" spans="2:10" x14ac:dyDescent="0.25">
      <c r="B53" s="39" t="s">
        <v>30</v>
      </c>
      <c r="C53" s="22" t="s">
        <v>29</v>
      </c>
      <c r="D53" s="22"/>
      <c r="E53" s="11"/>
      <c r="F53" s="11" t="s">
        <v>2</v>
      </c>
      <c r="G53" s="24" t="s">
        <v>12</v>
      </c>
      <c r="H53" s="54"/>
      <c r="I53" s="14">
        <v>99.3</v>
      </c>
      <c r="J53" s="11" t="s">
        <v>0</v>
      </c>
    </row>
    <row r="54" spans="2:10" x14ac:dyDescent="0.25">
      <c r="B54" s="39" t="s">
        <v>28</v>
      </c>
      <c r="C54" s="22" t="s">
        <v>27</v>
      </c>
      <c r="D54" s="22"/>
      <c r="E54" s="11"/>
      <c r="F54" s="11" t="s">
        <v>2</v>
      </c>
      <c r="G54" s="24" t="s">
        <v>17</v>
      </c>
      <c r="H54" s="54"/>
      <c r="I54" s="14">
        <v>99.3</v>
      </c>
      <c r="J54" s="11" t="s">
        <v>0</v>
      </c>
    </row>
    <row r="55" spans="2:10" x14ac:dyDescent="0.25">
      <c r="B55" s="39" t="s">
        <v>26</v>
      </c>
      <c r="C55" s="22" t="s">
        <v>24</v>
      </c>
      <c r="D55" s="22"/>
      <c r="E55" s="11"/>
      <c r="F55" s="11" t="s">
        <v>2</v>
      </c>
      <c r="G55" s="25" t="s">
        <v>12</v>
      </c>
      <c r="H55" s="55"/>
      <c r="I55" s="14">
        <v>99.3</v>
      </c>
      <c r="J55" s="11" t="s">
        <v>0</v>
      </c>
    </row>
    <row r="56" spans="2:10" x14ac:dyDescent="0.25">
      <c r="B56" s="39" t="s">
        <v>25</v>
      </c>
      <c r="C56" s="22" t="s">
        <v>24</v>
      </c>
      <c r="D56" s="22"/>
      <c r="E56" s="11"/>
      <c r="F56" s="11" t="s">
        <v>2</v>
      </c>
      <c r="G56" s="25" t="s">
        <v>12</v>
      </c>
      <c r="H56" s="55"/>
      <c r="I56" s="14">
        <v>99.3</v>
      </c>
      <c r="J56" s="11" t="s">
        <v>0</v>
      </c>
    </row>
    <row r="57" spans="2:10" x14ac:dyDescent="0.25">
      <c r="B57" s="39" t="s">
        <v>23</v>
      </c>
      <c r="C57" s="22" t="s">
        <v>22</v>
      </c>
      <c r="D57" s="22"/>
      <c r="E57" s="11"/>
      <c r="F57" s="11" t="s">
        <v>2</v>
      </c>
      <c r="G57" s="25" t="s">
        <v>12</v>
      </c>
      <c r="H57" s="50"/>
      <c r="I57" s="14">
        <v>99.3</v>
      </c>
      <c r="J57" s="11" t="s">
        <v>0</v>
      </c>
    </row>
    <row r="58" spans="2:10" x14ac:dyDescent="0.25">
      <c r="B58" s="39" t="s">
        <v>21</v>
      </c>
      <c r="C58" s="22" t="s">
        <v>20</v>
      </c>
      <c r="D58" s="22"/>
      <c r="E58" s="11"/>
      <c r="F58" s="11" t="s">
        <v>2</v>
      </c>
      <c r="G58" s="25" t="s">
        <v>12</v>
      </c>
      <c r="H58" s="50"/>
      <c r="I58" s="14">
        <v>99.3</v>
      </c>
      <c r="J58" s="11" t="s">
        <v>0</v>
      </c>
    </row>
    <row r="59" spans="2:10" x14ac:dyDescent="0.25">
      <c r="B59" s="39" t="s">
        <v>19</v>
      </c>
      <c r="C59" s="22" t="s">
        <v>18</v>
      </c>
      <c r="D59" s="22"/>
      <c r="E59" s="11"/>
      <c r="F59" s="11" t="s">
        <v>2</v>
      </c>
      <c r="G59" s="24" t="s">
        <v>17</v>
      </c>
      <c r="H59" s="49"/>
      <c r="I59" s="14">
        <v>99.3</v>
      </c>
      <c r="J59" s="11" t="s">
        <v>0</v>
      </c>
    </row>
    <row r="60" spans="2:10" x14ac:dyDescent="0.25">
      <c r="B60" s="39" t="s">
        <v>16</v>
      </c>
      <c r="C60" s="22" t="s">
        <v>15</v>
      </c>
      <c r="D60" s="22"/>
      <c r="E60" s="11"/>
      <c r="F60" s="11" t="s">
        <v>2</v>
      </c>
      <c r="G60" s="25" t="s">
        <v>12</v>
      </c>
      <c r="H60" s="50"/>
      <c r="I60" s="14">
        <v>99.3</v>
      </c>
      <c r="J60" s="11" t="s">
        <v>0</v>
      </c>
    </row>
    <row r="61" spans="2:10" x14ac:dyDescent="0.25">
      <c r="B61" s="39" t="s">
        <v>14</v>
      </c>
      <c r="C61" s="22" t="s">
        <v>13</v>
      </c>
      <c r="D61" s="22"/>
      <c r="E61" s="11"/>
      <c r="F61" s="11" t="s">
        <v>2</v>
      </c>
      <c r="G61" s="24" t="s">
        <v>12</v>
      </c>
      <c r="H61" s="49"/>
      <c r="I61" s="14">
        <v>99.3</v>
      </c>
      <c r="J61" s="11" t="s">
        <v>0</v>
      </c>
    </row>
    <row r="62" spans="2:10" x14ac:dyDescent="0.25">
      <c r="B62" s="39" t="s">
        <v>11</v>
      </c>
      <c r="C62" s="22" t="s">
        <v>10</v>
      </c>
      <c r="D62" s="22" t="s">
        <v>9</v>
      </c>
      <c r="E62" s="11"/>
      <c r="F62" s="11" t="s">
        <v>2</v>
      </c>
      <c r="G62" s="32" t="s">
        <v>1</v>
      </c>
      <c r="H62" s="56"/>
      <c r="I62" s="14">
        <v>99.3</v>
      </c>
      <c r="J62" s="11" t="s">
        <v>0</v>
      </c>
    </row>
    <row r="63" spans="2:10" x14ac:dyDescent="0.25">
      <c r="B63" s="39" t="s">
        <v>8</v>
      </c>
      <c r="C63" s="22" t="s">
        <v>7</v>
      </c>
      <c r="D63" s="22"/>
      <c r="E63" s="11"/>
      <c r="F63" s="11" t="s">
        <v>2</v>
      </c>
      <c r="G63" s="24" t="s">
        <v>1</v>
      </c>
      <c r="H63" s="49"/>
      <c r="I63" s="14">
        <v>99.3</v>
      </c>
      <c r="J63" s="11" t="s">
        <v>0</v>
      </c>
    </row>
    <row r="64" spans="2:10" x14ac:dyDescent="0.25">
      <c r="B64" s="39" t="s">
        <v>6</v>
      </c>
      <c r="C64" s="22" t="s">
        <v>5</v>
      </c>
      <c r="D64" s="22"/>
      <c r="E64" s="11"/>
      <c r="F64" s="11" t="s">
        <v>2</v>
      </c>
      <c r="G64" s="24" t="s">
        <v>1</v>
      </c>
      <c r="H64" s="49"/>
      <c r="I64" s="14">
        <v>99.3</v>
      </c>
      <c r="J64" s="11" t="s">
        <v>0</v>
      </c>
    </row>
    <row r="65" spans="2:10" x14ac:dyDescent="0.25">
      <c r="B65" s="40" t="s">
        <v>4</v>
      </c>
      <c r="C65" s="43" t="s">
        <v>3</v>
      </c>
      <c r="D65" s="43" t="s">
        <v>3</v>
      </c>
      <c r="E65" s="4"/>
      <c r="F65" s="11" t="s">
        <v>2</v>
      </c>
      <c r="G65" s="33" t="s">
        <v>1</v>
      </c>
      <c r="H65" s="57"/>
      <c r="I65" s="5">
        <v>99.3</v>
      </c>
      <c r="J65" s="11" t="s">
        <v>0</v>
      </c>
    </row>
    <row r="66" spans="2:10" x14ac:dyDescent="0.25">
      <c r="B66" s="40" t="s">
        <v>177</v>
      </c>
      <c r="C66" s="43" t="s">
        <v>178</v>
      </c>
      <c r="D66" s="43"/>
      <c r="E66" s="4"/>
      <c r="F66" s="11" t="s">
        <v>2</v>
      </c>
      <c r="G66" s="33" t="s">
        <v>1</v>
      </c>
      <c r="H66" s="57"/>
      <c r="I66" s="5" t="s">
        <v>182</v>
      </c>
      <c r="J66" s="11" t="s">
        <v>0</v>
      </c>
    </row>
    <row r="67" spans="2:10" x14ac:dyDescent="0.25">
      <c r="B67" s="40" t="s">
        <v>179</v>
      </c>
      <c r="C67" s="43" t="s">
        <v>180</v>
      </c>
      <c r="D67" s="43" t="s">
        <v>181</v>
      </c>
      <c r="E67" s="4"/>
      <c r="F67" s="11" t="s">
        <v>2</v>
      </c>
      <c r="G67" s="33" t="s">
        <v>1</v>
      </c>
      <c r="H67" s="57"/>
      <c r="I67" s="5">
        <v>99.3</v>
      </c>
      <c r="J67" s="11" t="s">
        <v>0</v>
      </c>
    </row>
    <row r="68" spans="2:10" x14ac:dyDescent="0.25">
      <c r="B68" s="40" t="s">
        <v>218</v>
      </c>
      <c r="C68" s="43" t="s">
        <v>217</v>
      </c>
      <c r="D68" s="43" t="s">
        <v>215</v>
      </c>
      <c r="E68" s="4"/>
      <c r="F68" s="11" t="s">
        <v>2</v>
      </c>
      <c r="G68" s="33" t="s">
        <v>1</v>
      </c>
      <c r="H68" s="57"/>
      <c r="I68" s="5" t="s">
        <v>219</v>
      </c>
      <c r="J68" s="11" t="s">
        <v>0</v>
      </c>
    </row>
    <row r="69" spans="2:10" x14ac:dyDescent="0.25">
      <c r="B69" s="40" t="s">
        <v>191</v>
      </c>
      <c r="C69" s="43" t="s">
        <v>192</v>
      </c>
      <c r="D69" s="43" t="s">
        <v>192</v>
      </c>
      <c r="E69" s="4"/>
      <c r="F69" s="11" t="s">
        <v>2</v>
      </c>
      <c r="G69" s="33" t="s">
        <v>1</v>
      </c>
      <c r="H69" s="57"/>
      <c r="I69" s="5">
        <v>99.3</v>
      </c>
      <c r="J69" s="11" t="s">
        <v>0</v>
      </c>
    </row>
    <row r="70" spans="2:10" x14ac:dyDescent="0.25">
      <c r="B70" s="40" t="s">
        <v>193</v>
      </c>
      <c r="C70" s="43" t="s">
        <v>194</v>
      </c>
      <c r="D70" s="43" t="s">
        <v>195</v>
      </c>
      <c r="E70" s="4"/>
      <c r="F70" s="11" t="s">
        <v>2</v>
      </c>
      <c r="G70" s="33" t="s">
        <v>17</v>
      </c>
      <c r="H70" s="57"/>
      <c r="I70" s="5">
        <v>99.3</v>
      </c>
      <c r="J70" s="11" t="s">
        <v>0</v>
      </c>
    </row>
    <row r="71" spans="2:10" x14ac:dyDescent="0.25">
      <c r="B71" s="40" t="s">
        <v>196</v>
      </c>
      <c r="C71" s="43" t="s">
        <v>197</v>
      </c>
      <c r="D71" s="43" t="s">
        <v>198</v>
      </c>
      <c r="E71" s="4"/>
      <c r="F71" s="11" t="s">
        <v>2</v>
      </c>
      <c r="G71" s="33" t="s">
        <v>1</v>
      </c>
      <c r="H71" s="57"/>
      <c r="I71" s="5">
        <v>99.3</v>
      </c>
      <c r="J71" s="11" t="s">
        <v>0</v>
      </c>
    </row>
    <row r="72" spans="2:10" x14ac:dyDescent="0.25">
      <c r="B72" s="40" t="s">
        <v>223</v>
      </c>
      <c r="C72" s="43" t="s">
        <v>199</v>
      </c>
      <c r="D72" s="43" t="s">
        <v>181</v>
      </c>
      <c r="E72" s="4"/>
      <c r="F72" s="11" t="s">
        <v>2</v>
      </c>
      <c r="G72" s="33" t="s">
        <v>12</v>
      </c>
      <c r="H72" s="57"/>
      <c r="I72" s="5">
        <v>99.3</v>
      </c>
      <c r="J72" s="11" t="s">
        <v>0</v>
      </c>
    </row>
    <row r="73" spans="2:10" x14ac:dyDescent="0.25">
      <c r="B73" s="40" t="s">
        <v>224</v>
      </c>
      <c r="C73" s="43" t="s">
        <v>199</v>
      </c>
      <c r="D73" s="43" t="s">
        <v>181</v>
      </c>
      <c r="E73" s="4"/>
      <c r="F73" s="11" t="s">
        <v>2</v>
      </c>
      <c r="G73" s="33" t="s">
        <v>12</v>
      </c>
      <c r="H73" s="57"/>
      <c r="I73" s="5">
        <v>99.3</v>
      </c>
      <c r="J73" s="11" t="s">
        <v>0</v>
      </c>
    </row>
    <row r="74" spans="2:10" x14ac:dyDescent="0.25">
      <c r="B74" s="40" t="s">
        <v>201</v>
      </c>
      <c r="C74" s="43" t="s">
        <v>202</v>
      </c>
      <c r="D74" s="43" t="s">
        <v>203</v>
      </c>
      <c r="E74" s="4"/>
      <c r="F74" s="11" t="s">
        <v>2</v>
      </c>
      <c r="G74" s="33" t="s">
        <v>17</v>
      </c>
      <c r="H74" s="57"/>
      <c r="I74" s="5">
        <v>99.3</v>
      </c>
      <c r="J74" s="11" t="s">
        <v>0</v>
      </c>
    </row>
    <row r="75" spans="2:10" x14ac:dyDescent="0.25">
      <c r="B75" s="41" t="s">
        <v>204</v>
      </c>
      <c r="C75" s="23" t="s">
        <v>205</v>
      </c>
      <c r="D75" s="23" t="s">
        <v>185</v>
      </c>
      <c r="E75" s="19"/>
      <c r="F75" s="11" t="s">
        <v>2</v>
      </c>
      <c r="G75" s="33" t="s">
        <v>1</v>
      </c>
      <c r="H75" s="57"/>
      <c r="I75" s="14">
        <v>99.3</v>
      </c>
      <c r="J75" s="11" t="s">
        <v>0</v>
      </c>
    </row>
    <row r="76" spans="2:10" x14ac:dyDescent="0.25">
      <c r="B76" s="41" t="s">
        <v>208</v>
      </c>
      <c r="C76" s="23" t="s">
        <v>206</v>
      </c>
      <c r="D76" s="23" t="s">
        <v>207</v>
      </c>
      <c r="E76" s="19"/>
      <c r="F76" s="11" t="s">
        <v>2</v>
      </c>
      <c r="G76" s="33" t="s">
        <v>1</v>
      </c>
      <c r="H76" s="57"/>
      <c r="I76" s="14">
        <v>99.3</v>
      </c>
      <c r="J76" s="11" t="s">
        <v>0</v>
      </c>
    </row>
    <row r="77" spans="2:10" x14ac:dyDescent="0.25">
      <c r="B77" s="41" t="s">
        <v>209</v>
      </c>
      <c r="C77" s="23" t="s">
        <v>210</v>
      </c>
      <c r="D77" s="23" t="s">
        <v>211</v>
      </c>
      <c r="E77" s="19"/>
      <c r="F77" s="11" t="s">
        <v>2</v>
      </c>
      <c r="G77" s="33" t="s">
        <v>1</v>
      </c>
      <c r="H77" s="57"/>
      <c r="I77" s="14">
        <v>99.3</v>
      </c>
      <c r="J77" s="11" t="s">
        <v>0</v>
      </c>
    </row>
    <row r="78" spans="2:10" x14ac:dyDescent="0.25">
      <c r="B78" s="41" t="s">
        <v>212</v>
      </c>
      <c r="C78" s="23" t="s">
        <v>214</v>
      </c>
      <c r="D78" s="23" t="s">
        <v>215</v>
      </c>
      <c r="E78" s="19"/>
      <c r="F78" s="11" t="s">
        <v>2</v>
      </c>
      <c r="G78" s="33" t="s">
        <v>1</v>
      </c>
      <c r="H78" s="57"/>
      <c r="I78" s="14">
        <v>99.3</v>
      </c>
      <c r="J78" s="11" t="s">
        <v>0</v>
      </c>
    </row>
    <row r="79" spans="2:10" x14ac:dyDescent="0.25">
      <c r="B79" s="39" t="s">
        <v>216</v>
      </c>
      <c r="C79" s="22" t="s">
        <v>213</v>
      </c>
      <c r="D79" s="22" t="s">
        <v>184</v>
      </c>
      <c r="E79" s="11"/>
      <c r="F79" s="11" t="s">
        <v>2</v>
      </c>
      <c r="G79" s="24" t="s">
        <v>17</v>
      </c>
      <c r="H79" s="49"/>
      <c r="I79" s="14">
        <v>99.3</v>
      </c>
      <c r="J79" s="11" t="s">
        <v>0</v>
      </c>
    </row>
    <row r="80" spans="2:10" x14ac:dyDescent="0.25">
      <c r="B80" s="39" t="s">
        <v>221</v>
      </c>
      <c r="C80" s="22" t="s">
        <v>222</v>
      </c>
      <c r="D80" s="22" t="s">
        <v>198</v>
      </c>
      <c r="E80" s="11"/>
      <c r="F80" s="11" t="s">
        <v>2</v>
      </c>
      <c r="G80" s="24" t="s">
        <v>1</v>
      </c>
      <c r="H80" s="49"/>
      <c r="I80" s="14">
        <v>99.3</v>
      </c>
      <c r="J80" s="11" t="s">
        <v>0</v>
      </c>
    </row>
    <row r="81" spans="2:10" x14ac:dyDescent="0.25">
      <c r="B81" s="39" t="s">
        <v>238</v>
      </c>
      <c r="C81" s="22" t="s">
        <v>67</v>
      </c>
      <c r="D81" s="22" t="s">
        <v>249</v>
      </c>
      <c r="E81" s="11"/>
      <c r="F81" s="11" t="s">
        <v>2</v>
      </c>
      <c r="G81" s="24" t="s">
        <v>1</v>
      </c>
      <c r="H81" s="49"/>
      <c r="I81" s="14">
        <v>99.3</v>
      </c>
      <c r="J81" s="11" t="s">
        <v>0</v>
      </c>
    </row>
    <row r="82" spans="2:10" x14ac:dyDescent="0.25">
      <c r="B82" s="39" t="s">
        <v>241</v>
      </c>
      <c r="C82" s="22" t="s">
        <v>239</v>
      </c>
      <c r="D82" s="22" t="s">
        <v>240</v>
      </c>
      <c r="E82" s="11"/>
      <c r="F82" s="11" t="s">
        <v>2</v>
      </c>
      <c r="G82" s="24" t="s">
        <v>1</v>
      </c>
      <c r="H82" s="49"/>
      <c r="I82" s="14">
        <v>99.3</v>
      </c>
      <c r="J82" s="11" t="s">
        <v>0</v>
      </c>
    </row>
    <row r="83" spans="2:10" x14ac:dyDescent="0.25">
      <c r="B83" s="39" t="s">
        <v>248</v>
      </c>
      <c r="C83" s="22" t="s">
        <v>242</v>
      </c>
      <c r="D83" s="22" t="s">
        <v>243</v>
      </c>
      <c r="E83" s="11"/>
      <c r="F83" s="11" t="s">
        <v>2</v>
      </c>
      <c r="G83" s="24" t="s">
        <v>1</v>
      </c>
      <c r="H83" s="49"/>
      <c r="I83" s="14">
        <v>99.3</v>
      </c>
      <c r="J83" s="11" t="s">
        <v>0</v>
      </c>
    </row>
    <row r="84" spans="2:10" x14ac:dyDescent="0.25">
      <c r="B84" s="11"/>
      <c r="C84" s="11"/>
      <c r="D84" s="11"/>
      <c r="E84" s="11"/>
      <c r="F84" s="11"/>
      <c r="G84" s="21"/>
      <c r="H84" s="58"/>
      <c r="I84" s="11"/>
      <c r="J84" s="11"/>
    </row>
    <row r="85" spans="2:10" x14ac:dyDescent="0.25">
      <c r="B85" s="42" t="s">
        <v>251</v>
      </c>
      <c r="C85" s="11" t="s">
        <v>255</v>
      </c>
      <c r="D85" s="11" t="s">
        <v>254</v>
      </c>
      <c r="E85" s="19">
        <v>1</v>
      </c>
      <c r="F85" s="18" t="s">
        <v>112</v>
      </c>
      <c r="G85" s="44" t="s">
        <v>233</v>
      </c>
      <c r="H85" s="52"/>
      <c r="I85" s="45">
        <v>99.3</v>
      </c>
      <c r="J85" s="18" t="s">
        <v>260</v>
      </c>
    </row>
    <row r="86" spans="2:10" x14ac:dyDescent="0.25">
      <c r="B86" s="42" t="s">
        <v>252</v>
      </c>
      <c r="C86" s="11" t="s">
        <v>256</v>
      </c>
      <c r="D86" s="11" t="s">
        <v>259</v>
      </c>
      <c r="E86" s="19">
        <v>1</v>
      </c>
      <c r="F86" s="18" t="s">
        <v>112</v>
      </c>
      <c r="G86" s="44" t="s">
        <v>233</v>
      </c>
      <c r="H86" s="52"/>
      <c r="I86" s="45">
        <v>99.3</v>
      </c>
      <c r="J86" s="18" t="s">
        <v>260</v>
      </c>
    </row>
    <row r="87" spans="2:10" x14ac:dyDescent="0.25">
      <c r="B87" s="42" t="s">
        <v>253</v>
      </c>
      <c r="C87" s="11" t="s">
        <v>257</v>
      </c>
      <c r="D87" s="11" t="s">
        <v>258</v>
      </c>
      <c r="E87" s="19">
        <v>1</v>
      </c>
      <c r="F87" s="18" t="s">
        <v>112</v>
      </c>
      <c r="G87" s="44" t="s">
        <v>233</v>
      </c>
      <c r="H87" s="52"/>
      <c r="I87" s="45">
        <v>99.3</v>
      </c>
      <c r="J87" s="18" t="s">
        <v>260</v>
      </c>
    </row>
    <row r="89" spans="2:10" x14ac:dyDescent="0.25">
      <c r="G89" s="21"/>
      <c r="H89" s="27" t="s">
        <v>225</v>
      </c>
      <c r="I89" s="10" t="s">
        <v>228</v>
      </c>
    </row>
    <row r="90" spans="2:10" x14ac:dyDescent="0.25">
      <c r="G90" s="26" t="s">
        <v>226</v>
      </c>
      <c r="H90" s="29">
        <f>H91+H93+H92+H94</f>
        <v>0</v>
      </c>
      <c r="I90" s="30">
        <f>H90*1.21</f>
        <v>0</v>
      </c>
    </row>
    <row r="91" spans="2:10" x14ac:dyDescent="0.25">
      <c r="G91" s="26" t="s">
        <v>227</v>
      </c>
      <c r="H91" s="29">
        <f>H20+H19+H18+H17+H16+H15+H14+H13+H12+H11+H10+H9+H8+H7+H6+H5+H4+H3</f>
        <v>0</v>
      </c>
      <c r="I91" s="30">
        <f>H91*1.21</f>
        <v>0</v>
      </c>
    </row>
    <row r="92" spans="2:10" x14ac:dyDescent="0.25">
      <c r="G92" s="26" t="s">
        <v>236</v>
      </c>
      <c r="H92" s="29">
        <f>H22+H23</f>
        <v>0</v>
      </c>
      <c r="I92" s="30">
        <f>H92*1.21</f>
        <v>0</v>
      </c>
    </row>
    <row r="93" spans="2:10" x14ac:dyDescent="0.25">
      <c r="D93" s="28"/>
      <c r="G93" s="26" t="s">
        <v>237</v>
      </c>
      <c r="H93" s="29">
        <f>H80+H79+H78+H77+H76+H75+H74+H73+H72+H71+H70+H69+H68+H67+H66+H65+H64+H63+H62+H61+H60+H59+H58+H56+H57+H55+H54+H53+H52+H51+H50+H49+H48+H46+H47+H44+H43+H42+H41+H40+H39+H38+H37+H36+H35+H34+H33+H32+H31+H30+H29+H28+H27+H26+H25+H81+H82+H83</f>
        <v>0</v>
      </c>
      <c r="I93" s="30">
        <f>H93*1.21</f>
        <v>0</v>
      </c>
    </row>
    <row r="94" spans="2:10" x14ac:dyDescent="0.25">
      <c r="G94" s="26" t="s">
        <v>261</v>
      </c>
      <c r="H94" s="29">
        <f>H85+H86+H87</f>
        <v>0</v>
      </c>
      <c r="I94" s="30">
        <f>H94*1.21</f>
        <v>0</v>
      </c>
    </row>
  </sheetData>
  <sheetProtection algorithmName="SHA-512" hashValue="TVdAK1PQPb71ENNIOjspYwuyyqMC1azd06iTVW+pdnXahP3DeLKPxML5fh7KMjX6FuUl52c4AU8/YYeszeTKzg==" saltValue="OJqZjXcbI5i0B9fYSv8H3Q==" spinCount="100000" sheet="1" objects="1" scenarios="1"/>
  <mergeCells count="1">
    <mergeCell ref="B1:J1"/>
  </mergeCells>
  <phoneticPr fontId="5" type="noConversion"/>
  <pageMargins left="0.25" right="0.25" top="0.75" bottom="0.75" header="0.3" footer="0.3"/>
  <pageSetup paperSize="8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7"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Seznam bodů</vt:lpstr>
      <vt:lpstr>List1</vt:lpstr>
      <vt:lpstr>'Seznam bodů'!Oblast_tisku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Krotil</dc:creator>
  <cp:lastModifiedBy>Srbová, Helena</cp:lastModifiedBy>
  <cp:lastPrinted>2024-03-28T10:49:07Z</cp:lastPrinted>
  <dcterms:created xsi:type="dcterms:W3CDTF">2024-01-17T11:24:36Z</dcterms:created>
  <dcterms:modified xsi:type="dcterms:W3CDTF">2026-03-27T12:11:50Z</dcterms:modified>
</cp:coreProperties>
</file>