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40" windowWidth="20775" windowHeight="7620"/>
  </bookViews>
  <sheets>
    <sheet name="List1" sheetId="1" r:id="rId1"/>
    <sheet name="List2" sheetId="2" r:id="rId2"/>
  </sheets>
  <definedNames>
    <definedName name="_xlnm.Print_Area" localSheetId="0">List1!$B$1:$I$48</definedName>
  </definedNames>
  <calcPr calcId="145621"/>
</workbook>
</file>

<file path=xl/calcChain.xml><?xml version="1.0" encoding="utf-8"?>
<calcChain xmlns="http://schemas.openxmlformats.org/spreadsheetml/2006/main">
  <c r="G12" i="1" l="1"/>
  <c r="H12" i="1"/>
  <c r="H26" i="1"/>
  <c r="I26" i="1" s="1"/>
  <c r="G26" i="1"/>
  <c r="A16" i="1" l="1"/>
  <c r="G24" i="1" l="1"/>
  <c r="H24" i="1"/>
  <c r="I24" i="1" s="1"/>
  <c r="G20" i="1" l="1"/>
  <c r="H20" i="1"/>
  <c r="I20" i="1" s="1"/>
  <c r="G13" i="1" l="1"/>
  <c r="H13" i="1"/>
  <c r="I13" i="1" s="1"/>
  <c r="G14" i="1"/>
  <c r="H14" i="1"/>
  <c r="I14" i="1" s="1"/>
  <c r="G15" i="1"/>
  <c r="H15" i="1"/>
  <c r="I15" i="1" s="1"/>
  <c r="G16" i="1"/>
  <c r="H16" i="1"/>
  <c r="I16" i="1" s="1"/>
  <c r="G17" i="1"/>
  <c r="H17" i="1"/>
  <c r="I17" i="1" s="1"/>
  <c r="G18" i="1"/>
  <c r="H18" i="1"/>
  <c r="I18" i="1" s="1"/>
  <c r="G19" i="1"/>
  <c r="H19" i="1"/>
  <c r="I19" i="1" s="1"/>
  <c r="G21" i="1"/>
  <c r="H21" i="1"/>
  <c r="I21" i="1" s="1"/>
  <c r="G22" i="1"/>
  <c r="H22" i="1"/>
  <c r="I22" i="1" s="1"/>
  <c r="G23" i="1"/>
  <c r="H23" i="1"/>
  <c r="I23" i="1" s="1"/>
  <c r="G25" i="1"/>
  <c r="H25" i="1"/>
  <c r="I25" i="1" s="1"/>
  <c r="G27" i="1"/>
  <c r="H27" i="1"/>
  <c r="I27" i="1" s="1"/>
  <c r="G28" i="1"/>
  <c r="H28" i="1"/>
  <c r="I28" i="1" s="1"/>
  <c r="G29" i="1"/>
  <c r="H29" i="1"/>
  <c r="I29" i="1" s="1"/>
  <c r="G30" i="1"/>
  <c r="H30" i="1"/>
  <c r="I30" i="1" s="1"/>
  <c r="G31" i="1"/>
  <c r="H31" i="1"/>
  <c r="I31" i="1" s="1"/>
  <c r="G32" i="1"/>
  <c r="H32" i="1"/>
  <c r="I32" i="1" s="1"/>
  <c r="I12" i="1" l="1"/>
  <c r="I33" i="1" s="1"/>
  <c r="H33" i="1"/>
</calcChain>
</file>

<file path=xl/sharedStrings.xml><?xml version="1.0" encoding="utf-8"?>
<sst xmlns="http://schemas.openxmlformats.org/spreadsheetml/2006/main" count="56" uniqueCount="51">
  <si>
    <t>ROZPOČET</t>
  </si>
  <si>
    <t>Zadavatel:</t>
  </si>
  <si>
    <t>Město Sokolov</t>
  </si>
  <si>
    <r>
      <rPr>
        <sz val="11"/>
        <color theme="1"/>
        <rFont val="Calibri"/>
        <family val="2"/>
        <charset val="238"/>
      </rPr>
      <t xml:space="preserve">Základní škola </t>
    </r>
    <r>
      <rPr>
        <sz val="9"/>
        <color rgb="FF0000FF"/>
        <rFont val="Calibri"/>
        <family val="2"/>
        <charset val="238"/>
      </rPr>
      <t>Křižíkova 1916</t>
    </r>
  </si>
  <si>
    <t>35601 Sokolov</t>
  </si>
  <si>
    <t>IČ 66359180</t>
  </si>
  <si>
    <t>označení:</t>
  </si>
  <si>
    <t>Název</t>
  </si>
  <si>
    <t>ks</t>
  </si>
  <si>
    <t>J.cena</t>
  </si>
  <si>
    <t>%</t>
  </si>
  <si>
    <t>Celkem</t>
  </si>
  <si>
    <t>bez DPH</t>
  </si>
  <si>
    <t>DPH</t>
  </si>
  <si>
    <t>s DPH</t>
  </si>
  <si>
    <t>Učebna dílen</t>
  </si>
  <si>
    <t>Katedra</t>
  </si>
  <si>
    <t>Židle učitelská</t>
  </si>
  <si>
    <t>Židle pracovní</t>
  </si>
  <si>
    <t>Pracovní stohovatelná židle bez opěrky, konstrukce z plochooválu 38x20x1,5 mm a jeklu 20x20x1,5 mm, sedák z  polypropylénu (PP) s atestem na uvolňování emisí zdraví škodlivých látek – těkavých organických sloučenin, kovové části ošetřeny práškovou vypalovací barvou dle vzorníku RAL</t>
  </si>
  <si>
    <t>Skříňka mycí</t>
  </si>
  <si>
    <t>Skříňka mycí o rozměru (vxšxh)  90x120x57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Skříňka je zadveřená uzamykatelná, vnitřní prostor skříňky je určen pro vedení vodoinstalace a odpadu ke dřezu. Skříňka je rovněž osazena čtyřmi rektifikačními šrouby. Prášková vypalovaná barva na kovových částech včetně úchytek v odstínu dle RAL. Rozměry v toleranci +/-5%.</t>
  </si>
  <si>
    <t>Pracovní deska</t>
  </si>
  <si>
    <t>Prac.deska postforming/odolná folie HP tl. 28 mm - bm</t>
  </si>
  <si>
    <t>Dřez</t>
  </si>
  <si>
    <t>Skříňový nastavec</t>
  </si>
  <si>
    <t>Skříň vysoká</t>
  </si>
  <si>
    <t>Montáž nábytkové části, ustavení, fixace, seřízení</t>
  </si>
  <si>
    <t>Elektrorevize</t>
  </si>
  <si>
    <t>Napojení dřezů a umyvadel na již připravené přívody a odpady vody vč. instalačního materiálu</t>
  </si>
  <si>
    <t>Ekologická likvidace odpadu</t>
  </si>
  <si>
    <t>Vykládka, vynesení do učebny školy</t>
  </si>
  <si>
    <t>Závěsná rozvodná kostka</t>
  </si>
  <si>
    <t>Závěsná rozvodná kostka - 2x zásuvka 230V, 16A, 1x žlutozelená zdířka pro zem, 1x2 zdířky pro napětí do 30V AC, 1x2 zdířky pro napětí do 30V DC, závěsný řetízek délky 2m, přívodní kabel délky 2,3m, hmotnost cca 2,0 kg</t>
  </si>
  <si>
    <t>Učitelské kompaktní pracoviště s přípravou pro  vnitřní skrytou elektro vestavbu, kabeláže a výsuv LCD monitoru. Katedra o rozměru (vxšxh) 76 x 90 x 68 cm je vestavěna do samonosné ocelové kostry. Boční nohy jsou z plochooválného profilu min. 50x30x2mm ohýbaného do tvaru "C" s min.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je horizontálně posuvná (na ložisku nebo obdobně mechanicky kvalitní řešení), uzamykatelná. Pod pracovní deskou má katedra vestavěný vertikálně výsuvný mechanismus se sklopným držákem. Pojezd pro klávesnici není požadován. Pracoviště má přípravu pro kotvení k podlaze, skrytý prostup kabeláže z podlahy do boxu katedry. Katedra má uzamykatelný box pro PC. Kovové části jsou ošetřeny práškovou vypalovanou barvou - odstín dle RAL. Vnější rozměry v toleranci +/-5%, přípustné jsou úpravy provedení stolu zachovávající účel, funkčnost a stejnou nebo vyšší kvalitu provedení.</t>
  </si>
  <si>
    <t>Židle učitele je výškově stavitelná. Výšku sedací plochy lze plynule měnit v rozmezí 41cm – 54cm. Výškovou stavitelnost zaručuje plynová vzpěra, která je ovládaná pákou pod sedákem, je vybavena pružným blokováním v požadované poloze, tzn. že je zachováno pružení židle (její horní části) v blokované poloze. Plynová vzpěra je bezúdržbová.  Povrchová úprava odolná proti UV záření.</t>
  </si>
  <si>
    <t>Pracovní výškově stavitelný dílenský stůl (žáci)</t>
  </si>
  <si>
    <t>Pracovní výškově stavitelný dílenský stůl (učitel)</t>
  </si>
  <si>
    <t>Výškově stavitelný dílenský pracovní stůl je nastavitelný v rozsahu min. 20 cm, přičemž nejnižší výška je 75 cm. Hloubka stolu je 68cm a šířka 160cm. Rám dílenského stolu je vyroben jako celosvařenec z ocelových profilů, nohy stolu jsou vyrobeny z ocelového jeklu 40x40x2mm a jsou podélně spojeny jeklem 40x20x1,5 a jeklem 40x40x2. Kovový rám je ošetřen práškovou vypalovanou barvou. Nosnost stolu je 200kg v každé nastavené poloze. Pracovní deska dílenského stolu je vyrobena z bukové spárovky (z bukového masívu) o tloušťce 40 mm. Kovová zásuvka je vyrobena z ocelového plechu tl. 2mm. Kovové celovýsuvy umožňují vysunutí zásuvky téměř v celé její délce, nosnost zásuvky je 45kg. Dílenský stůl je opatřen rektifikačními šrouby pro vyrovnání nerovnosti podlahy. Pracoviště je vybaveno svěrákem (80mm). Vnější rozměry v toleranci +/-5%, přípustné jsou úpravy provedení stolu zachovávající účel, funkčnost a stejnou nebo vyšší kvalitu provedení.</t>
  </si>
  <si>
    <t>Výškově stavitelný dílenský pracovní stůl je nastavitelný v rozsahu min. 20 cm, přičemž nejnižší výška je 65 cm. Hloubka stolu je 68cm a šířka 160cm. Rám dílenského stolu je vyroben jako celosvařenec z ocelových profilů, nohy stolu jsou vyrobeny z ocelového jeklu 40x40x2mm a jsou podélně spojeny jeklem 40x20x1,5 a jeklem 40x40x2. Kovový rám je ošetřen práškovou vypalovanou barvou. Nosnost stolu je 200kg v každé nastavené poloze. Pracovní deska dílenského stolu je vyrobena z bukové spárovky (z bukového masívu) o tloušťce 40 mm. Kovová zásuvka je vyrobena z ocelového plechu tl. 2mm. Kovové celovýsuvy umožňují vysunutí zásuvky téměř v celé její délce, nosnost zásuvky je 45kg. Dílenský stůl je opatřen rektifikačními šrouby pro vyrovnání nerovnosti podlahy. Pracoviště je vybaveno dvěma svěráky 80mm (pro každého žáka jeden). Vnější rozměry v toleranci +/-5%, přípustné jsou úpravy provedení stolu zachovávající účel, funkčnost a stejnou nebo vyšší kvalitu provedení.</t>
  </si>
  <si>
    <t>Umyvadlo</t>
  </si>
  <si>
    <t>Baterie dřez a umyvadlo</t>
  </si>
  <si>
    <t>Keramický dřez laboratorní 20x53x47 cm - do mycí skříňky</t>
  </si>
  <si>
    <t>Umyvadlo vestavěné do mycí skříňky</t>
  </si>
  <si>
    <t>Skříň o rozměru 190x90x54,5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Skříň je otevřená, vybavená - stavitelné police. Prášková vypalovaná barva na kovových částech je s antibakteriální / anticovid ochranou v odstínu dle RAL. Rozměry v toleranci +/-5%, přípustné jsou úpravy provedení skříně zachovávající účel, funkčnost a stejnou nebo vyšší kvalitu provedení.</t>
  </si>
  <si>
    <t>Skříňový nastavec o rozměru  60x90x54,5 cm ( v x š x h ). Konstrukce: LTD  18 mm, lepená konstrukce, 2 mm ABS hrany. Celá konstrukce je zpevněna ocelovým jeklem  40 x 20 mm umístěným z čelní pohledové strany skříně - v horní části. Profily jsou do korpusu zapuštěny do hloubky 20mm a druhým rozměrem 40 mm rámují uvedené části.  Nastavec je otevřený, má stavitelné police. Prášková vypalovaná barva na kovových částech odstínu dle RAL. Rozměry v toleranci +/-5%, přípustné jsou úpravy provedení stolu zachovávající účel, funkčnost a stejnou nebo vyšší kvalitu provedení.</t>
  </si>
  <si>
    <t>Doprava  a montáž všech položek vybavení</t>
  </si>
  <si>
    <t>Elektroinstalační práce - veškeré elektroinstalační práce související s dodanými položkami + uvedení do provozu a zaškolení obsluhy</t>
  </si>
  <si>
    <t xml:space="preserve">Elektroinstalace </t>
  </si>
  <si>
    <t>Tabule</t>
  </si>
  <si>
    <t>Školní tabule třídílná nebo rovná upevněná na pylonech, výškově stavitelná, min. rozměr 180x120 cm nebo 200x100 cm, povrch tmavý v provedení pro popis křídou. Tabule je upevněna na pylonových sloupech délky 290 cm, tolerance +/- 15%, výškově stavitelná, s rámem, plastovými rohy a odkládací poličkou. Včetně kompletní montáže na stěnu.</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</si>
</sst>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Arial CE"/>
      <family val="2"/>
      <charset val="238"/>
    </font>
    <font>
      <sz val="11"/>
      <color theme="1"/>
      <name val="Arial CE"/>
      <family val="2"/>
      <charset val="238"/>
    </font>
    <font>
      <b/>
      <sz val="10"/>
      <color rgb="FF000000"/>
      <name val="Arial CE"/>
      <family val="2"/>
      <charset val="238"/>
    </font>
    <font>
      <sz val="10"/>
      <color rgb="FFFFFFFF"/>
      <name val="Arial CE"/>
      <family val="2"/>
      <charset val="238"/>
    </font>
    <font>
      <sz val="10"/>
      <color rgb="FFCC0000"/>
      <name val="Arial CE"/>
      <family val="2"/>
      <charset val="238"/>
    </font>
    <font>
      <b/>
      <sz val="10"/>
      <color rgb="FFFFFFFF"/>
      <name val="Arial CE"/>
      <family val="2"/>
      <charset val="238"/>
    </font>
    <font>
      <u/>
      <sz val="10"/>
      <color rgb="FF0000FF"/>
      <name val="Arial CE"/>
      <family val="2"/>
      <charset val="238"/>
    </font>
    <font>
      <i/>
      <sz val="10"/>
      <color rgb="FF808080"/>
      <name val="Arial CE"/>
      <family val="2"/>
      <charset val="238"/>
    </font>
    <font>
      <sz val="10"/>
      <color rgb="FF006600"/>
      <name val="Arial CE"/>
      <family val="2"/>
      <charset val="238"/>
    </font>
    <font>
      <b/>
      <sz val="24"/>
      <color rgb="FF000000"/>
      <name val="Arial CE"/>
      <family val="2"/>
      <charset val="238"/>
    </font>
    <font>
      <sz val="18"/>
      <color rgb="FF000000"/>
      <name val="Arial CE"/>
      <family val="2"/>
      <charset val="238"/>
    </font>
    <font>
      <sz val="12"/>
      <color rgb="FF000000"/>
      <name val="Arial CE"/>
      <family val="2"/>
      <charset val="238"/>
    </font>
    <font>
      <u/>
      <sz val="10"/>
      <color rgb="FF0000EE"/>
      <name val="Arial CE"/>
      <family val="2"/>
      <charset val="238"/>
    </font>
    <font>
      <sz val="10"/>
      <color rgb="FF996600"/>
      <name val="Arial CE"/>
      <family val="2"/>
      <charset val="238"/>
    </font>
    <font>
      <sz val="10"/>
      <color theme="1"/>
      <name val="Arial CE"/>
      <family val="2"/>
      <charset val="238"/>
    </font>
    <font>
      <sz val="10"/>
      <color theme="1"/>
      <name val="Verdana"/>
      <family val="2"/>
      <charset val="238"/>
    </font>
    <font>
      <sz val="8"/>
      <color theme="1"/>
      <name val="Verdana"/>
      <family val="2"/>
      <charset val="238"/>
    </font>
    <font>
      <sz val="10"/>
      <color rgb="FF333333"/>
      <name val="Arial CE"/>
      <family val="2"/>
      <charset val="238"/>
    </font>
    <font>
      <sz val="9"/>
      <color theme="1"/>
      <name val="Calibri"/>
      <family val="2"/>
      <charset val="238"/>
    </font>
    <font>
      <b/>
      <sz val="9"/>
      <color theme="1"/>
      <name val="Calibri"/>
      <family val="2"/>
      <charset val="238"/>
    </font>
    <font>
      <b/>
      <sz val="9"/>
      <color rgb="FF333333"/>
      <name val="Calibri"/>
      <family val="2"/>
      <charset val="238"/>
    </font>
    <font>
      <b/>
      <sz val="9"/>
      <color rgb="FF000080"/>
      <name val="Calibri"/>
      <family val="2"/>
      <charset val="238"/>
    </font>
    <font>
      <sz val="9"/>
      <color rgb="FF0000FF"/>
      <name val="Calibri"/>
      <family val="2"/>
      <charset val="238"/>
    </font>
    <font>
      <sz val="11"/>
      <color theme="1"/>
      <name val="Calibri"/>
      <family val="2"/>
      <charset val="238"/>
    </font>
    <font>
      <sz val="9"/>
      <color rgb="FF003366"/>
      <name val="Calibri"/>
      <family val="2"/>
      <charset val="238"/>
    </font>
    <font>
      <sz val="10"/>
      <color theme="1"/>
      <name val="Calibri"/>
      <family val="2"/>
      <charset val="238"/>
    </font>
    <font>
      <sz val="9"/>
      <color rgb="FF000080"/>
      <name val="Calibri"/>
      <family val="2"/>
      <charset val="238"/>
    </font>
    <font>
      <sz val="10"/>
      <name val="Calibri"/>
      <family val="2"/>
      <charset val="238"/>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00"/>
        <bgColor rgb="FF99CC00"/>
      </patternFill>
    </fill>
    <fill>
      <patternFill patternType="solid">
        <fgColor theme="0"/>
        <bgColor indexed="64"/>
      </patternFill>
    </fill>
    <fill>
      <patternFill patternType="solid">
        <fgColor theme="0"/>
        <bgColor rgb="FFFFFFFF"/>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4" fillId="0" borderId="0"/>
    <xf numFmtId="0" fontId="15" fillId="0" borderId="0"/>
    <xf numFmtId="0" fontId="16" fillId="0" borderId="0"/>
    <xf numFmtId="0" fontId="16" fillId="0" borderId="0"/>
    <xf numFmtId="0" fontId="17" fillId="8" borderId="1"/>
    <xf numFmtId="0" fontId="1" fillId="0" borderId="0"/>
    <xf numFmtId="0" fontId="1" fillId="0" borderId="0"/>
    <xf numFmtId="0" fontId="4" fillId="0" borderId="0"/>
  </cellStyleXfs>
  <cellXfs count="61">
    <xf numFmtId="0" fontId="0" fillId="0" borderId="0" xfId="0"/>
    <xf numFmtId="0" fontId="18" fillId="0" borderId="0" xfId="0" applyFont="1"/>
    <xf numFmtId="49" fontId="18" fillId="0" borderId="0" xfId="0" applyNumberFormat="1" applyFont="1"/>
    <xf numFmtId="3" fontId="18" fillId="0" borderId="0" xfId="0" applyNumberFormat="1" applyFont="1"/>
    <xf numFmtId="0" fontId="20" fillId="0" borderId="0" xfId="0" applyFont="1" applyBorder="1"/>
    <xf numFmtId="0" fontId="18" fillId="0" borderId="0" xfId="0" applyFont="1" applyBorder="1" applyAlignment="1">
      <alignment wrapText="1"/>
    </xf>
    <xf numFmtId="0" fontId="18" fillId="0" borderId="0" xfId="0" applyFont="1" applyBorder="1"/>
    <xf numFmtId="3" fontId="18" fillId="0" borderId="0" xfId="0" applyNumberFormat="1" applyFont="1" applyBorder="1"/>
    <xf numFmtId="0" fontId="19" fillId="0" borderId="0" xfId="0" applyFont="1" applyBorder="1"/>
    <xf numFmtId="49" fontId="21" fillId="0" borderId="0" xfId="0" applyNumberFormat="1" applyFont="1" applyBorder="1" applyAlignment="1">
      <alignment horizontal="center"/>
    </xf>
    <xf numFmtId="49" fontId="21" fillId="0" borderId="0" xfId="0" applyNumberFormat="1" applyFont="1" applyBorder="1"/>
    <xf numFmtId="49" fontId="19" fillId="0" borderId="0" xfId="0" applyNumberFormat="1" applyFont="1" applyBorder="1"/>
    <xf numFmtId="0" fontId="18" fillId="0" borderId="0" xfId="0" applyFont="1" applyBorder="1" applyAlignment="1">
      <alignment horizontal="left" vertical="center" wrapText="1"/>
    </xf>
    <xf numFmtId="0" fontId="22" fillId="0" borderId="0" xfId="7" applyFont="1" applyFill="1" applyBorder="1" applyAlignment="1" applyProtection="1">
      <alignment horizontal="left" vertical="center" wrapText="1"/>
    </xf>
    <xf numFmtId="49" fontId="19" fillId="0" borderId="2" xfId="0" applyNumberFormat="1" applyFont="1" applyBorder="1"/>
    <xf numFmtId="0" fontId="24" fillId="0" borderId="2" xfId="0" applyFont="1" applyBorder="1" applyAlignment="1">
      <alignment horizontal="left" vertical="center" wrapText="1"/>
    </xf>
    <xf numFmtId="0" fontId="19" fillId="9" borderId="2" xfId="0" applyFont="1" applyFill="1" applyBorder="1" applyAlignment="1">
      <alignment horizontal="center" vertical="center"/>
    </xf>
    <xf numFmtId="3" fontId="19" fillId="9" borderId="2" xfId="0" applyNumberFormat="1" applyFont="1" applyFill="1" applyBorder="1" applyAlignment="1">
      <alignment horizontal="center" vertical="center"/>
    </xf>
    <xf numFmtId="49" fontId="18" fillId="0" borderId="2" xfId="0" applyNumberFormat="1" applyFont="1" applyBorder="1" applyAlignment="1">
      <alignment horizontal="center"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3" fontId="18" fillId="0" borderId="2" xfId="0" applyNumberFormat="1" applyFont="1" applyBorder="1" applyAlignment="1">
      <alignment vertical="center"/>
    </xf>
    <xf numFmtId="0" fontId="18" fillId="0" borderId="2" xfId="0" applyFont="1" applyBorder="1" applyAlignment="1">
      <alignment horizontal="center" vertical="center"/>
    </xf>
    <xf numFmtId="3" fontId="18" fillId="0" borderId="2" xfId="0" applyNumberFormat="1" applyFont="1" applyBorder="1" applyAlignment="1">
      <alignment vertical="center" wrapText="1"/>
    </xf>
    <xf numFmtId="0" fontId="18" fillId="0" borderId="0" xfId="0" applyFont="1" applyAlignment="1">
      <alignment vertical="center"/>
    </xf>
    <xf numFmtId="0" fontId="19" fillId="9" borderId="2" xfId="0" applyFont="1" applyFill="1" applyBorder="1" applyAlignment="1">
      <alignment vertical="center" wrapText="1"/>
    </xf>
    <xf numFmtId="0" fontId="19" fillId="9" borderId="2" xfId="0" applyFont="1" applyFill="1" applyBorder="1" applyAlignment="1">
      <alignment vertical="center"/>
    </xf>
    <xf numFmtId="0" fontId="19" fillId="9" borderId="2" xfId="0" applyFont="1" applyFill="1" applyBorder="1" applyAlignment="1">
      <alignment horizontal="center" vertical="center" wrapText="1"/>
    </xf>
    <xf numFmtId="3" fontId="19" fillId="9" borderId="2" xfId="0" applyNumberFormat="1" applyFont="1" applyFill="1" applyBorder="1" applyAlignment="1">
      <alignment vertical="center"/>
    </xf>
    <xf numFmtId="3" fontId="19" fillId="9" borderId="2" xfId="0" applyNumberFormat="1" applyFont="1" applyFill="1" applyBorder="1" applyAlignment="1">
      <alignment vertical="center" wrapText="1"/>
    </xf>
    <xf numFmtId="49" fontId="18" fillId="0" borderId="2" xfId="0" applyNumberFormat="1" applyFont="1" applyFill="1" applyBorder="1" applyAlignment="1">
      <alignment horizontal="left"/>
    </xf>
    <xf numFmtId="0" fontId="26" fillId="0" borderId="2" xfId="0" applyFont="1" applyFill="1" applyBorder="1"/>
    <xf numFmtId="0" fontId="18" fillId="0" borderId="2" xfId="0" applyFont="1" applyFill="1" applyBorder="1" applyAlignment="1">
      <alignment horizontal="left"/>
    </xf>
    <xf numFmtId="0" fontId="18" fillId="0" borderId="2" xfId="0" applyFont="1" applyFill="1" applyBorder="1" applyAlignment="1">
      <alignment horizontal="center"/>
    </xf>
    <xf numFmtId="3" fontId="21" fillId="0" borderId="2" xfId="0" applyNumberFormat="1" applyFont="1" applyFill="1" applyBorder="1"/>
    <xf numFmtId="49" fontId="18" fillId="0" borderId="0" xfId="0" applyNumberFormat="1" applyFont="1" applyFill="1" applyBorder="1" applyAlignment="1">
      <alignment horizontal="left"/>
    </xf>
    <xf numFmtId="49" fontId="18" fillId="0" borderId="2" xfId="0" applyNumberFormat="1" applyFont="1" applyFill="1" applyBorder="1"/>
    <xf numFmtId="0" fontId="18" fillId="0" borderId="2" xfId="0" applyFont="1" applyFill="1" applyBorder="1"/>
    <xf numFmtId="3" fontId="18" fillId="0" borderId="2" xfId="0" applyNumberFormat="1" applyFont="1" applyFill="1" applyBorder="1"/>
    <xf numFmtId="0" fontId="18" fillId="0" borderId="0" xfId="0" applyFont="1" applyFill="1"/>
    <xf numFmtId="0" fontId="18" fillId="0" borderId="0" xfId="0" applyFont="1" applyFill="1" applyAlignment="1">
      <alignment vertical="center"/>
    </xf>
    <xf numFmtId="49" fontId="18" fillId="10" borderId="2" xfId="0" applyNumberFormat="1" applyFont="1" applyFill="1" applyBorder="1" applyAlignment="1">
      <alignment horizontal="center" vertical="center" wrapText="1"/>
    </xf>
    <xf numFmtId="0" fontId="18" fillId="10" borderId="2" xfId="0" applyFont="1" applyFill="1" applyBorder="1" applyAlignment="1" applyProtection="1">
      <alignment vertical="center" wrapText="1"/>
      <protection hidden="1"/>
    </xf>
    <xf numFmtId="0" fontId="18" fillId="10" borderId="2" xfId="0" applyFont="1" applyFill="1" applyBorder="1" applyAlignment="1">
      <alignment horizontal="center" vertical="center" wrapText="1"/>
    </xf>
    <xf numFmtId="3" fontId="18" fillId="10" borderId="2" xfId="0" applyNumberFormat="1" applyFont="1" applyFill="1" applyBorder="1" applyAlignment="1">
      <alignment vertical="center"/>
    </xf>
    <xf numFmtId="3" fontId="18" fillId="10" borderId="2" xfId="0" applyNumberFormat="1" applyFont="1" applyFill="1" applyBorder="1" applyAlignment="1">
      <alignment horizontal="center" vertical="center"/>
    </xf>
    <xf numFmtId="3" fontId="18" fillId="10" borderId="2" xfId="0" applyNumberFormat="1" applyFont="1" applyFill="1" applyBorder="1" applyAlignment="1">
      <alignment vertical="center" wrapText="1"/>
    </xf>
    <xf numFmtId="0" fontId="18" fillId="10" borderId="2" xfId="0" applyFont="1" applyFill="1" applyBorder="1" applyAlignment="1">
      <alignment horizontal="left" vertical="top" wrapText="1"/>
    </xf>
    <xf numFmtId="0" fontId="18" fillId="10" borderId="2" xfId="0" applyFont="1" applyFill="1" applyBorder="1" applyAlignment="1">
      <alignment horizontal="center" vertical="center"/>
    </xf>
    <xf numFmtId="0" fontId="18" fillId="11" borderId="2" xfId="0" applyFont="1" applyFill="1" applyBorder="1" applyAlignment="1">
      <alignment horizontal="left" vertical="center" wrapText="1"/>
    </xf>
    <xf numFmtId="0" fontId="18" fillId="10" borderId="2" xfId="0" applyFont="1" applyFill="1" applyBorder="1" applyAlignment="1">
      <alignment horizontal="left" vertical="center" wrapText="1"/>
    </xf>
    <xf numFmtId="0" fontId="18" fillId="10" borderId="2" xfId="0" applyFont="1" applyFill="1" applyBorder="1" applyAlignment="1">
      <alignment vertical="center" wrapText="1"/>
    </xf>
    <xf numFmtId="0" fontId="18" fillId="10" borderId="2" xfId="0" applyFont="1" applyFill="1" applyBorder="1" applyAlignment="1" applyProtection="1">
      <alignment horizontal="left" vertical="center" wrapText="1"/>
      <protection hidden="1"/>
    </xf>
    <xf numFmtId="49" fontId="25" fillId="10" borderId="2" xfId="0" applyNumberFormat="1" applyFont="1" applyFill="1" applyBorder="1" applyAlignment="1">
      <alignment horizontal="center" vertical="center"/>
    </xf>
    <xf numFmtId="0" fontId="25" fillId="10" borderId="2" xfId="0" applyFont="1" applyFill="1" applyBorder="1" applyAlignment="1">
      <alignment vertical="center" wrapText="1"/>
    </xf>
    <xf numFmtId="0" fontId="25" fillId="10" borderId="2" xfId="0" applyFont="1" applyFill="1" applyBorder="1" applyAlignment="1">
      <alignment horizontal="center" vertical="center"/>
    </xf>
    <xf numFmtId="3" fontId="27" fillId="10" borderId="2" xfId="0" applyNumberFormat="1" applyFont="1" applyFill="1" applyBorder="1" applyAlignment="1">
      <alignment vertical="center"/>
    </xf>
    <xf numFmtId="3" fontId="18" fillId="10" borderId="2" xfId="0" applyNumberFormat="1" applyFont="1" applyFill="1" applyBorder="1" applyAlignment="1" applyProtection="1">
      <alignment horizontal="center" vertical="center" wrapText="1"/>
      <protection hidden="1"/>
    </xf>
    <xf numFmtId="0" fontId="22" fillId="0" borderId="0" xfId="7" applyFont="1" applyFill="1" applyBorder="1" applyAlignment="1" applyProtection="1">
      <alignment horizontal="left" vertical="center" wrapText="1"/>
    </xf>
    <xf numFmtId="49" fontId="19" fillId="9" borderId="2" xfId="0" applyNumberFormat="1" applyFont="1" applyFill="1" applyBorder="1" applyAlignment="1">
      <alignment horizontal="left" vertical="center"/>
    </xf>
    <xf numFmtId="0" fontId="19" fillId="9" borderId="2" xfId="0" applyFont="1" applyFill="1" applyBorder="1" applyAlignment="1">
      <alignment horizontal="center" vertical="center"/>
    </xf>
  </cellXfs>
  <cellStyles count="23">
    <cellStyle name="Accent" xfId="1"/>
    <cellStyle name="Accent 1" xfId="2"/>
    <cellStyle name="Accent 2" xfId="3"/>
    <cellStyle name="Accent 3" xfId="4"/>
    <cellStyle name="Bad" xfId="5"/>
    <cellStyle name="Error" xfId="6"/>
    <cellStyle name="Excel_BuiltIn_Hyperlink" xfId="7"/>
    <cellStyle name="Footnote" xfId="8"/>
    <cellStyle name="Good" xfId="9"/>
    <cellStyle name="Heading (user)" xfId="10"/>
    <cellStyle name="Heading 1" xfId="11"/>
    <cellStyle name="Heading 2" xfId="12"/>
    <cellStyle name="Hyperlink" xfId="13"/>
    <cellStyle name="Neutral" xfId="14"/>
    <cellStyle name="Normální" xfId="0" builtinId="0" customBuiltin="1"/>
    <cellStyle name="Normální 2" xfId="15"/>
    <cellStyle name="Normální 2 2" xfId="16"/>
    <cellStyle name="Normální 3" xfId="17"/>
    <cellStyle name="Normální 5 2" xfId="18"/>
    <cellStyle name="Note" xfId="19"/>
    <cellStyle name="Status" xfId="20"/>
    <cellStyle name="Text" xfId="21"/>
    <cellStyle name="Warning"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1080</xdr:colOff>
      <xdr:row>0</xdr:row>
      <xdr:rowOff>0</xdr:rowOff>
    </xdr:from>
    <xdr:ext cx="191880" cy="266760"/>
    <xdr:sp macro="" textlink="">
      <xdr:nvSpPr>
        <xdr:cNvPr id="2" name="TextovéPole 8"/>
        <xdr:cNvSpPr/>
      </xdr:nvSpPr>
      <xdr:spPr>
        <a:xfrm>
          <a:off x="11297730" y="908985"/>
          <a:ext cx="191880" cy="2667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20160" tIns="20160" rIns="20160" bIns="20160" anchor="t" anchorCtr="0" compatLnSpc="0">
          <a:spAutoFit/>
        </a:bodyPr>
        <a:lstStyle/>
        <a:p>
          <a:pPr lvl="0" rtl="0" hangingPunct="0">
            <a:buNone/>
            <a:tabLst/>
          </a:pPr>
          <a:endParaRPr lang="cs-CZ" sz="1200" kern="1200">
            <a:latin typeface="Liberation Serif" pitchFamily="18"/>
            <a:ea typeface="Segoe UI" pitchFamily="2"/>
            <a:cs typeface="Tahoma" pitchFamily="2"/>
          </a:endParaRPr>
        </a:p>
      </xdr:txBody>
    </xdr:sp>
    <xdr:clientData/>
  </xdr:oneCellAnchor>
  <xdr:oneCellAnchor>
    <xdr:from>
      <xdr:col>2</xdr:col>
      <xdr:colOff>9720</xdr:colOff>
      <xdr:row>35</xdr:row>
      <xdr:rowOff>78840</xdr:rowOff>
    </xdr:from>
    <xdr:ext cx="4015080" cy="1980719"/>
    <xdr:pic>
      <xdr:nvPicPr>
        <xdr:cNvPr id="3" name="Obrázek 1"/>
        <xdr:cNvPicPr>
          <a:picLocks noChangeAspect="1"/>
        </xdr:cNvPicPr>
      </xdr:nvPicPr>
      <xdr:blipFill>
        <a:blip xmlns:r="http://schemas.openxmlformats.org/officeDocument/2006/relationships" r:embed="rId1">
          <a:lum/>
          <a:alphaModFix/>
        </a:blip>
        <a:srcRect/>
        <a:stretch>
          <a:fillRect/>
        </a:stretch>
      </xdr:blipFill>
      <xdr:spPr>
        <a:xfrm>
          <a:off x="981270" y="22367340"/>
          <a:ext cx="4015080" cy="1980719"/>
        </a:xfrm>
        <a:prstGeom prst="rect">
          <a:avLst/>
        </a:prstGeom>
        <a:noFill/>
        <a:ln>
          <a:noFill/>
        </a:ln>
      </xdr:spPr>
    </xdr:pic>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48"/>
  <sheetViews>
    <sheetView tabSelected="1" workbookViewId="0">
      <selection activeCell="I30" sqref="I30"/>
    </sheetView>
  </sheetViews>
  <sheetFormatPr defaultRowHeight="13.35" customHeight="1" x14ac:dyDescent="0.2"/>
  <cols>
    <col min="1" max="1" width="1.375" style="1" customWidth="1"/>
    <col min="2" max="2" width="11.375" style="2" customWidth="1"/>
    <col min="3" max="3" width="75.375" style="1" customWidth="1"/>
    <col min="4" max="4" width="4.25" style="1" customWidth="1"/>
    <col min="5" max="5" width="11.25" style="1" customWidth="1"/>
    <col min="6" max="6" width="6.5" style="1" customWidth="1"/>
    <col min="7" max="7" width="11.5" style="1" customWidth="1"/>
    <col min="8" max="8" width="12.625" style="1" customWidth="1"/>
    <col min="9" max="9" width="12.125" style="3" customWidth="1"/>
    <col min="10" max="10" width="1.875" style="1" customWidth="1"/>
    <col min="11" max="11" width="14" style="1" customWidth="1"/>
    <col min="12" max="1018" width="8.375" style="1" customWidth="1"/>
  </cols>
  <sheetData>
    <row r="1" spans="1:11" ht="13.35" customHeight="1" x14ac:dyDescent="0.2">
      <c r="B1" s="4" t="s">
        <v>0</v>
      </c>
      <c r="C1" s="5"/>
      <c r="D1" s="6"/>
      <c r="E1" s="6"/>
      <c r="F1" s="6"/>
      <c r="G1" s="6"/>
      <c r="H1" s="6"/>
      <c r="I1" s="7"/>
    </row>
    <row r="2" spans="1:11" ht="13.35" customHeight="1" x14ac:dyDescent="0.2">
      <c r="B2" s="8"/>
      <c r="C2" s="9"/>
      <c r="D2" s="6"/>
      <c r="E2" s="6"/>
      <c r="F2" s="6"/>
      <c r="G2" s="6"/>
      <c r="H2" s="6"/>
      <c r="I2" s="7"/>
    </row>
    <row r="3" spans="1:11" ht="13.35" customHeight="1" x14ac:dyDescent="0.2">
      <c r="B3" s="10"/>
      <c r="C3" s="5"/>
      <c r="D3" s="6"/>
      <c r="E3" s="6"/>
      <c r="F3" s="6"/>
      <c r="G3" s="6"/>
      <c r="H3" s="6"/>
      <c r="I3" s="7"/>
    </row>
    <row r="4" spans="1:11" ht="15" customHeight="1" x14ac:dyDescent="0.2">
      <c r="B4" s="11" t="s">
        <v>1</v>
      </c>
      <c r="C4" s="6" t="s">
        <v>2</v>
      </c>
      <c r="D4" s="12"/>
      <c r="E4" s="12"/>
      <c r="F4" s="12"/>
      <c r="G4" s="12"/>
      <c r="H4" s="12"/>
      <c r="I4" s="12"/>
    </row>
    <row r="5" spans="1:11" ht="15" customHeight="1" x14ac:dyDescent="0.2">
      <c r="B5" s="11"/>
      <c r="C5" s="58" t="s">
        <v>3</v>
      </c>
      <c r="D5" s="58"/>
      <c r="E5" s="58"/>
      <c r="F5" s="58"/>
      <c r="G5" s="58"/>
      <c r="H5" s="58"/>
      <c r="I5" s="58"/>
    </row>
    <row r="6" spans="1:11" ht="15" customHeight="1" x14ac:dyDescent="0.2">
      <c r="B6" s="11"/>
      <c r="C6" s="13" t="s">
        <v>4</v>
      </c>
      <c r="D6" s="12"/>
      <c r="E6" s="12"/>
      <c r="F6" s="12"/>
      <c r="G6" s="12"/>
      <c r="H6" s="12"/>
      <c r="I6" s="12"/>
    </row>
    <row r="7" spans="1:11" ht="15" customHeight="1" x14ac:dyDescent="0.2">
      <c r="B7" s="11"/>
      <c r="C7" s="58" t="s">
        <v>5</v>
      </c>
      <c r="D7" s="58"/>
      <c r="E7" s="58"/>
      <c r="F7" s="58"/>
      <c r="G7" s="58"/>
      <c r="H7" s="58"/>
      <c r="I7" s="58"/>
    </row>
    <row r="8" spans="1:11" ht="15" customHeight="1" x14ac:dyDescent="0.2">
      <c r="B8" s="14"/>
      <c r="C8" s="15"/>
      <c r="D8" s="15"/>
      <c r="E8" s="15"/>
      <c r="F8" s="15"/>
      <c r="G8" s="15"/>
      <c r="H8" s="15"/>
      <c r="I8" s="15"/>
    </row>
    <row r="9" spans="1:11" ht="13.35" customHeight="1" x14ac:dyDescent="0.2">
      <c r="B9" s="59" t="s">
        <v>6</v>
      </c>
      <c r="C9" s="60" t="s">
        <v>7</v>
      </c>
      <c r="D9" s="60" t="s">
        <v>8</v>
      </c>
      <c r="E9" s="16" t="s">
        <v>9</v>
      </c>
      <c r="F9" s="16" t="s">
        <v>10</v>
      </c>
      <c r="G9" s="16" t="s">
        <v>9</v>
      </c>
      <c r="H9" s="16" t="s">
        <v>11</v>
      </c>
      <c r="I9" s="17" t="s">
        <v>11</v>
      </c>
    </row>
    <row r="10" spans="1:11" ht="13.35" customHeight="1" x14ac:dyDescent="0.2">
      <c r="B10" s="59"/>
      <c r="C10" s="60"/>
      <c r="D10" s="60"/>
      <c r="E10" s="16" t="s">
        <v>12</v>
      </c>
      <c r="F10" s="16" t="s">
        <v>13</v>
      </c>
      <c r="G10" s="16" t="s">
        <v>14</v>
      </c>
      <c r="H10" s="16" t="s">
        <v>12</v>
      </c>
      <c r="I10" s="17" t="s">
        <v>14</v>
      </c>
    </row>
    <row r="11" spans="1:11" ht="13.35" customHeight="1" x14ac:dyDescent="0.2">
      <c r="B11" s="18"/>
      <c r="C11" s="19" t="s">
        <v>15</v>
      </c>
      <c r="D11" s="20"/>
      <c r="E11" s="21"/>
      <c r="F11" s="22"/>
      <c r="G11" s="23"/>
      <c r="H11" s="21"/>
      <c r="I11" s="21"/>
      <c r="J11" s="24"/>
    </row>
    <row r="12" spans="1:11" ht="152.25" customHeight="1" x14ac:dyDescent="0.2">
      <c r="B12" s="41" t="s">
        <v>16</v>
      </c>
      <c r="C12" s="42" t="s">
        <v>34</v>
      </c>
      <c r="D12" s="43">
        <v>1</v>
      </c>
      <c r="E12" s="44"/>
      <c r="F12" s="45">
        <v>21</v>
      </c>
      <c r="G12" s="46">
        <f>E12*1.21</f>
        <v>0</v>
      </c>
      <c r="H12" s="44">
        <f>E12*D12</f>
        <v>0</v>
      </c>
      <c r="I12" s="44">
        <f>H12*1.21</f>
        <v>0</v>
      </c>
      <c r="J12" s="24"/>
      <c r="K12" s="39"/>
    </row>
    <row r="13" spans="1:11" ht="53.25" customHeight="1" x14ac:dyDescent="0.2">
      <c r="B13" s="41" t="s">
        <v>17</v>
      </c>
      <c r="C13" s="47" t="s">
        <v>35</v>
      </c>
      <c r="D13" s="43">
        <v>1</v>
      </c>
      <c r="E13" s="44"/>
      <c r="F13" s="48">
        <v>21</v>
      </c>
      <c r="G13" s="46">
        <f t="shared" ref="G13:G32" si="0">E13*1.21</f>
        <v>0</v>
      </c>
      <c r="H13" s="44">
        <f t="shared" ref="H13:H32" si="1">E13*D13</f>
        <v>0</v>
      </c>
      <c r="I13" s="44">
        <f t="shared" ref="I13:I32" si="2">H13*1.21</f>
        <v>0</v>
      </c>
      <c r="J13" s="24"/>
      <c r="K13" s="39"/>
    </row>
    <row r="14" spans="1:11" ht="126.75" customHeight="1" x14ac:dyDescent="0.2">
      <c r="B14" s="42" t="s">
        <v>36</v>
      </c>
      <c r="C14" s="49" t="s">
        <v>39</v>
      </c>
      <c r="D14" s="43">
        <v>8</v>
      </c>
      <c r="E14" s="44"/>
      <c r="F14" s="48">
        <v>21</v>
      </c>
      <c r="G14" s="46">
        <f t="shared" si="0"/>
        <v>0</v>
      </c>
      <c r="H14" s="44">
        <f t="shared" si="1"/>
        <v>0</v>
      </c>
      <c r="I14" s="44">
        <f t="shared" si="2"/>
        <v>0</v>
      </c>
      <c r="J14" s="24"/>
      <c r="K14" s="39"/>
    </row>
    <row r="15" spans="1:11" ht="115.5" customHeight="1" x14ac:dyDescent="0.2">
      <c r="B15" s="42" t="s">
        <v>37</v>
      </c>
      <c r="C15" s="50" t="s">
        <v>38</v>
      </c>
      <c r="D15" s="43">
        <v>1</v>
      </c>
      <c r="E15" s="44"/>
      <c r="F15" s="48">
        <v>21</v>
      </c>
      <c r="G15" s="46">
        <f t="shared" si="0"/>
        <v>0</v>
      </c>
      <c r="H15" s="44">
        <f t="shared" si="1"/>
        <v>0</v>
      </c>
      <c r="I15" s="44">
        <f t="shared" si="2"/>
        <v>0</v>
      </c>
      <c r="J15" s="24"/>
      <c r="K15" s="39"/>
    </row>
    <row r="16" spans="1:11" ht="45.75" customHeight="1" x14ac:dyDescent="0.2">
      <c r="A16" s="1" t="e">
        <f>+#REF!=#REF!</f>
        <v>#REF!</v>
      </c>
      <c r="B16" s="42" t="s">
        <v>18</v>
      </c>
      <c r="C16" s="51" t="s">
        <v>19</v>
      </c>
      <c r="D16" s="43">
        <v>16</v>
      </c>
      <c r="E16" s="44"/>
      <c r="F16" s="48">
        <v>21</v>
      </c>
      <c r="G16" s="46">
        <f t="shared" si="0"/>
        <v>0</v>
      </c>
      <c r="H16" s="44">
        <f t="shared" si="1"/>
        <v>0</v>
      </c>
      <c r="I16" s="44">
        <f t="shared" si="2"/>
        <v>0</v>
      </c>
      <c r="J16" s="24"/>
      <c r="K16" s="39"/>
    </row>
    <row r="17" spans="2:11" ht="75.75" customHeight="1" x14ac:dyDescent="0.2">
      <c r="B17" s="42" t="s">
        <v>20</v>
      </c>
      <c r="C17" s="52" t="s">
        <v>21</v>
      </c>
      <c r="D17" s="43">
        <v>1</v>
      </c>
      <c r="E17" s="44"/>
      <c r="F17" s="48">
        <v>21</v>
      </c>
      <c r="G17" s="46">
        <f t="shared" si="0"/>
        <v>0</v>
      </c>
      <c r="H17" s="44">
        <f t="shared" si="1"/>
        <v>0</v>
      </c>
      <c r="I17" s="44">
        <f t="shared" si="2"/>
        <v>0</v>
      </c>
      <c r="J17" s="24"/>
      <c r="K17" s="39"/>
    </row>
    <row r="18" spans="2:11" ht="13.35" customHeight="1" x14ac:dyDescent="0.2">
      <c r="B18" s="42" t="s">
        <v>22</v>
      </c>
      <c r="C18" s="52" t="s">
        <v>23</v>
      </c>
      <c r="D18" s="43">
        <v>1.2</v>
      </c>
      <c r="E18" s="44"/>
      <c r="F18" s="48">
        <v>21</v>
      </c>
      <c r="G18" s="46">
        <f t="shared" si="0"/>
        <v>0</v>
      </c>
      <c r="H18" s="44">
        <f t="shared" si="1"/>
        <v>0</v>
      </c>
      <c r="I18" s="44">
        <f t="shared" si="2"/>
        <v>0</v>
      </c>
      <c r="J18" s="24"/>
      <c r="K18" s="39"/>
    </row>
    <row r="19" spans="2:11" ht="13.35" customHeight="1" x14ac:dyDescent="0.2">
      <c r="B19" s="41" t="s">
        <v>24</v>
      </c>
      <c r="C19" s="51" t="s">
        <v>42</v>
      </c>
      <c r="D19" s="43">
        <v>1</v>
      </c>
      <c r="E19" s="44"/>
      <c r="F19" s="48">
        <v>21</v>
      </c>
      <c r="G19" s="46">
        <f t="shared" si="0"/>
        <v>0</v>
      </c>
      <c r="H19" s="44">
        <f t="shared" si="1"/>
        <v>0</v>
      </c>
      <c r="I19" s="44">
        <f t="shared" si="2"/>
        <v>0</v>
      </c>
      <c r="J19" s="24"/>
      <c r="K19" s="39"/>
    </row>
    <row r="20" spans="2:11" ht="13.35" customHeight="1" x14ac:dyDescent="0.2">
      <c r="B20" s="41" t="s">
        <v>40</v>
      </c>
      <c r="C20" s="51" t="s">
        <v>43</v>
      </c>
      <c r="D20" s="43">
        <v>1</v>
      </c>
      <c r="E20" s="44"/>
      <c r="F20" s="48">
        <v>21</v>
      </c>
      <c r="G20" s="46">
        <f t="shared" si="0"/>
        <v>0</v>
      </c>
      <c r="H20" s="44">
        <f t="shared" si="1"/>
        <v>0</v>
      </c>
      <c r="I20" s="44">
        <f t="shared" si="2"/>
        <v>0</v>
      </c>
      <c r="J20" s="24"/>
      <c r="K20" s="39"/>
    </row>
    <row r="21" spans="2:11" ht="13.35" customHeight="1" x14ac:dyDescent="0.2">
      <c r="B21" s="41"/>
      <c r="C21" s="51" t="s">
        <v>41</v>
      </c>
      <c r="D21" s="43">
        <v>2</v>
      </c>
      <c r="E21" s="44"/>
      <c r="F21" s="48">
        <v>21</v>
      </c>
      <c r="G21" s="46">
        <f t="shared" si="0"/>
        <v>0</v>
      </c>
      <c r="H21" s="44">
        <f t="shared" si="1"/>
        <v>0</v>
      </c>
      <c r="I21" s="44">
        <f t="shared" si="2"/>
        <v>0</v>
      </c>
      <c r="J21" s="24"/>
      <c r="K21" s="39"/>
    </row>
    <row r="22" spans="2:11" ht="83.25" customHeight="1" x14ac:dyDescent="0.2">
      <c r="B22" s="41" t="s">
        <v>26</v>
      </c>
      <c r="C22" s="42" t="s">
        <v>44</v>
      </c>
      <c r="D22" s="43">
        <v>1</v>
      </c>
      <c r="E22" s="44"/>
      <c r="F22" s="48">
        <v>21</v>
      </c>
      <c r="G22" s="46">
        <f t="shared" si="0"/>
        <v>0</v>
      </c>
      <c r="H22" s="44">
        <f t="shared" si="1"/>
        <v>0</v>
      </c>
      <c r="I22" s="44">
        <f t="shared" si="2"/>
        <v>0</v>
      </c>
      <c r="J22" s="24"/>
      <c r="K22" s="39"/>
    </row>
    <row r="23" spans="2:11" ht="76.5" customHeight="1" x14ac:dyDescent="0.2">
      <c r="B23" s="41" t="s">
        <v>25</v>
      </c>
      <c r="C23" s="42" t="s">
        <v>45</v>
      </c>
      <c r="D23" s="43">
        <v>1</v>
      </c>
      <c r="E23" s="44"/>
      <c r="F23" s="48">
        <v>21</v>
      </c>
      <c r="G23" s="46">
        <f t="shared" si="0"/>
        <v>0</v>
      </c>
      <c r="H23" s="44">
        <f t="shared" si="1"/>
        <v>0</v>
      </c>
      <c r="I23" s="44">
        <f t="shared" si="2"/>
        <v>0</v>
      </c>
      <c r="J23" s="24"/>
      <c r="K23" s="39"/>
    </row>
    <row r="24" spans="2:11" ht="56.25" customHeight="1" x14ac:dyDescent="0.2">
      <c r="B24" s="53" t="s">
        <v>49</v>
      </c>
      <c r="C24" s="54" t="s">
        <v>50</v>
      </c>
      <c r="D24" s="55">
        <v>1</v>
      </c>
      <c r="E24" s="56"/>
      <c r="F24" s="48">
        <v>21</v>
      </c>
      <c r="G24" s="46">
        <f t="shared" ref="G24" si="3">E24*1.21</f>
        <v>0</v>
      </c>
      <c r="H24" s="44">
        <f t="shared" ref="H24" si="4">E24*D24</f>
        <v>0</v>
      </c>
      <c r="I24" s="44">
        <f t="shared" ref="I24" si="5">H24*1.21</f>
        <v>0</v>
      </c>
      <c r="J24" s="24"/>
      <c r="K24" s="39"/>
    </row>
    <row r="25" spans="2:11" ht="23.25" customHeight="1" x14ac:dyDescent="0.2">
      <c r="B25" s="41"/>
      <c r="C25" s="42" t="s">
        <v>27</v>
      </c>
      <c r="D25" s="43">
        <v>1</v>
      </c>
      <c r="E25" s="44"/>
      <c r="F25" s="48">
        <v>21</v>
      </c>
      <c r="G25" s="46">
        <f t="shared" si="0"/>
        <v>0</v>
      </c>
      <c r="H25" s="44">
        <f t="shared" si="1"/>
        <v>0</v>
      </c>
      <c r="I25" s="44">
        <f t="shared" si="2"/>
        <v>0</v>
      </c>
      <c r="J25" s="24"/>
      <c r="K25" s="39"/>
    </row>
    <row r="26" spans="2:11" s="24" customFormat="1" ht="24.75" customHeight="1" x14ac:dyDescent="0.2">
      <c r="B26" s="41" t="s">
        <v>32</v>
      </c>
      <c r="C26" s="42" t="s">
        <v>33</v>
      </c>
      <c r="D26" s="43">
        <v>9</v>
      </c>
      <c r="E26" s="44"/>
      <c r="F26" s="57">
        <v>21</v>
      </c>
      <c r="G26" s="46">
        <f>E26*1.21</f>
        <v>0</v>
      </c>
      <c r="H26" s="44">
        <f>E26*D26</f>
        <v>0</v>
      </c>
      <c r="I26" s="44">
        <f>H26*1.21</f>
        <v>0</v>
      </c>
      <c r="K26" s="40"/>
    </row>
    <row r="27" spans="2:11" s="24" customFormat="1" ht="24.75" customHeight="1" x14ac:dyDescent="0.2">
      <c r="B27" s="52" t="s">
        <v>48</v>
      </c>
      <c r="C27" s="50" t="s">
        <v>47</v>
      </c>
      <c r="D27" s="43">
        <v>1</v>
      </c>
      <c r="E27" s="46"/>
      <c r="F27" s="43">
        <v>21</v>
      </c>
      <c r="G27" s="46">
        <f t="shared" si="0"/>
        <v>0</v>
      </c>
      <c r="H27" s="44">
        <f t="shared" si="1"/>
        <v>0</v>
      </c>
      <c r="I27" s="44">
        <f t="shared" si="2"/>
        <v>0</v>
      </c>
      <c r="K27" s="40"/>
    </row>
    <row r="28" spans="2:11" s="24" customFormat="1" ht="13.35" customHeight="1" x14ac:dyDescent="0.2">
      <c r="B28" s="52"/>
      <c r="C28" s="50" t="s">
        <v>28</v>
      </c>
      <c r="D28" s="43">
        <v>1</v>
      </c>
      <c r="E28" s="46"/>
      <c r="F28" s="43">
        <v>21</v>
      </c>
      <c r="G28" s="46">
        <f t="shared" si="0"/>
        <v>0</v>
      </c>
      <c r="H28" s="44">
        <f t="shared" si="1"/>
        <v>0</v>
      </c>
      <c r="I28" s="44">
        <f t="shared" si="2"/>
        <v>0</v>
      </c>
      <c r="K28" s="40"/>
    </row>
    <row r="29" spans="2:11" s="24" customFormat="1" ht="13.35" customHeight="1" x14ac:dyDescent="0.2">
      <c r="B29" s="41"/>
      <c r="C29" s="50" t="s">
        <v>29</v>
      </c>
      <c r="D29" s="43">
        <v>1</v>
      </c>
      <c r="E29" s="44"/>
      <c r="F29" s="48">
        <v>21</v>
      </c>
      <c r="G29" s="46">
        <f t="shared" si="0"/>
        <v>0</v>
      </c>
      <c r="H29" s="44">
        <f t="shared" si="1"/>
        <v>0</v>
      </c>
      <c r="I29" s="44">
        <f t="shared" si="2"/>
        <v>0</v>
      </c>
      <c r="K29" s="40"/>
    </row>
    <row r="30" spans="2:11" ht="13.35" customHeight="1" x14ac:dyDescent="0.2">
      <c r="B30" s="41"/>
      <c r="C30" s="50" t="s">
        <v>30</v>
      </c>
      <c r="D30" s="43">
        <v>1</v>
      </c>
      <c r="E30" s="44"/>
      <c r="F30" s="48">
        <v>21</v>
      </c>
      <c r="G30" s="46">
        <f t="shared" si="0"/>
        <v>0</v>
      </c>
      <c r="H30" s="44">
        <f t="shared" si="1"/>
        <v>0</v>
      </c>
      <c r="I30" s="44">
        <f t="shared" si="2"/>
        <v>0</v>
      </c>
      <c r="J30" s="24"/>
      <c r="K30" s="39"/>
    </row>
    <row r="31" spans="2:11" ht="13.35" customHeight="1" x14ac:dyDescent="0.2">
      <c r="B31" s="41"/>
      <c r="C31" s="50" t="s">
        <v>31</v>
      </c>
      <c r="D31" s="43">
        <v>1</v>
      </c>
      <c r="E31" s="44"/>
      <c r="F31" s="48">
        <v>21</v>
      </c>
      <c r="G31" s="46">
        <f t="shared" si="0"/>
        <v>0</v>
      </c>
      <c r="H31" s="44">
        <f t="shared" si="1"/>
        <v>0</v>
      </c>
      <c r="I31" s="44">
        <f t="shared" si="2"/>
        <v>0</v>
      </c>
      <c r="J31" s="24"/>
      <c r="K31" s="39"/>
    </row>
    <row r="32" spans="2:11" ht="13.35" customHeight="1" x14ac:dyDescent="0.2">
      <c r="B32" s="41"/>
      <c r="C32" s="50" t="s">
        <v>46</v>
      </c>
      <c r="D32" s="43">
        <v>1</v>
      </c>
      <c r="E32" s="44"/>
      <c r="F32" s="48">
        <v>21</v>
      </c>
      <c r="G32" s="46">
        <f t="shared" si="0"/>
        <v>0</v>
      </c>
      <c r="H32" s="44">
        <f t="shared" si="1"/>
        <v>0</v>
      </c>
      <c r="I32" s="44">
        <f t="shared" si="2"/>
        <v>0</v>
      </c>
      <c r="J32" s="24"/>
      <c r="K32" s="39"/>
    </row>
    <row r="33" spans="2:11" ht="13.35" customHeight="1" x14ac:dyDescent="0.2">
      <c r="B33" s="25" t="s">
        <v>11</v>
      </c>
      <c r="C33" s="26"/>
      <c r="D33" s="27"/>
      <c r="E33" s="28"/>
      <c r="F33" s="16"/>
      <c r="G33" s="29"/>
      <c r="H33" s="28">
        <f>SUM(H12:H32)</f>
        <v>0</v>
      </c>
      <c r="I33" s="28">
        <f>SUM(I12:I32)</f>
        <v>0</v>
      </c>
      <c r="J33" s="24"/>
      <c r="K33" s="39"/>
    </row>
    <row r="34" spans="2:11" ht="15" customHeight="1" x14ac:dyDescent="0.2">
      <c r="B34" s="30"/>
      <c r="C34" s="31"/>
      <c r="D34" s="32"/>
      <c r="E34" s="33"/>
      <c r="F34" s="33"/>
      <c r="G34" s="33"/>
      <c r="H34" s="33"/>
      <c r="I34" s="34"/>
      <c r="J34" s="35"/>
      <c r="K34" s="39"/>
    </row>
    <row r="35" spans="2:11" ht="13.35" customHeight="1" x14ac:dyDescent="0.2">
      <c r="B35" s="36"/>
      <c r="C35" s="37"/>
      <c r="D35" s="37"/>
      <c r="E35" s="37"/>
      <c r="F35" s="37"/>
      <c r="G35" s="37"/>
      <c r="H35" s="37"/>
      <c r="I35" s="38"/>
      <c r="K35" s="39"/>
    </row>
    <row r="36" spans="2:11" ht="13.35" customHeight="1" x14ac:dyDescent="0.2">
      <c r="B36" s="36"/>
      <c r="C36" s="37"/>
      <c r="D36" s="37"/>
      <c r="E36" s="37"/>
      <c r="F36" s="37"/>
      <c r="G36" s="37"/>
      <c r="H36" s="37"/>
      <c r="I36" s="38"/>
      <c r="K36" s="39"/>
    </row>
    <row r="37" spans="2:11" ht="13.35" customHeight="1" x14ac:dyDescent="0.2">
      <c r="B37" s="36"/>
      <c r="C37" s="37"/>
      <c r="D37" s="37"/>
      <c r="E37" s="37"/>
      <c r="F37" s="37"/>
      <c r="G37" s="37"/>
      <c r="H37" s="37"/>
      <c r="I37" s="38"/>
      <c r="K37" s="39"/>
    </row>
    <row r="38" spans="2:11" ht="13.35" customHeight="1" x14ac:dyDescent="0.2">
      <c r="B38" s="36"/>
      <c r="C38" s="37"/>
      <c r="D38" s="37"/>
      <c r="E38" s="37"/>
      <c r="F38" s="37"/>
      <c r="G38" s="37"/>
      <c r="H38" s="37"/>
      <c r="I38" s="38"/>
      <c r="K38" s="39"/>
    </row>
    <row r="39" spans="2:11" ht="13.35" customHeight="1" x14ac:dyDescent="0.2">
      <c r="B39" s="36"/>
      <c r="C39" s="37"/>
      <c r="D39" s="37"/>
      <c r="E39" s="37"/>
      <c r="F39" s="37"/>
      <c r="G39" s="37"/>
      <c r="H39" s="37"/>
      <c r="I39" s="38"/>
      <c r="K39" s="39"/>
    </row>
    <row r="40" spans="2:11" ht="13.35" customHeight="1" x14ac:dyDescent="0.2">
      <c r="B40" s="36"/>
      <c r="C40" s="37"/>
      <c r="D40" s="37"/>
      <c r="E40" s="37"/>
      <c r="F40" s="37"/>
      <c r="G40" s="37"/>
      <c r="H40" s="37"/>
      <c r="I40" s="38"/>
      <c r="K40" s="39"/>
    </row>
    <row r="41" spans="2:11" ht="13.35" customHeight="1" x14ac:dyDescent="0.2">
      <c r="B41" s="36"/>
      <c r="C41" s="37"/>
      <c r="D41" s="37"/>
      <c r="E41" s="37"/>
      <c r="F41" s="37"/>
      <c r="G41" s="37"/>
      <c r="H41" s="37"/>
      <c r="I41" s="38"/>
      <c r="K41" s="39"/>
    </row>
    <row r="42" spans="2:11" ht="13.35" customHeight="1" x14ac:dyDescent="0.2">
      <c r="B42" s="36"/>
      <c r="C42" s="37"/>
      <c r="D42" s="37"/>
      <c r="E42" s="37"/>
      <c r="F42" s="37"/>
      <c r="G42" s="37"/>
      <c r="H42" s="37"/>
      <c r="I42" s="38"/>
      <c r="K42" s="39"/>
    </row>
    <row r="43" spans="2:11" ht="13.35" customHeight="1" x14ac:dyDescent="0.2">
      <c r="B43" s="36"/>
      <c r="C43" s="37"/>
      <c r="D43" s="37"/>
      <c r="E43" s="37"/>
      <c r="F43" s="37"/>
      <c r="G43" s="37"/>
      <c r="H43" s="37"/>
      <c r="I43" s="38"/>
      <c r="K43" s="39"/>
    </row>
    <row r="44" spans="2:11" ht="13.35" customHeight="1" x14ac:dyDescent="0.2">
      <c r="B44" s="36"/>
      <c r="C44" s="37"/>
      <c r="D44" s="37"/>
      <c r="E44" s="37"/>
      <c r="F44" s="37"/>
      <c r="G44" s="37"/>
      <c r="H44" s="37"/>
      <c r="I44" s="38"/>
      <c r="K44" s="39"/>
    </row>
    <row r="45" spans="2:11" ht="13.35" customHeight="1" x14ac:dyDescent="0.2">
      <c r="B45" s="36"/>
      <c r="C45" s="37"/>
      <c r="D45" s="37"/>
      <c r="E45" s="37"/>
      <c r="F45" s="37"/>
      <c r="G45" s="37"/>
      <c r="H45" s="37"/>
      <c r="I45" s="38"/>
      <c r="K45" s="39"/>
    </row>
    <row r="46" spans="2:11" ht="13.35" customHeight="1" x14ac:dyDescent="0.2">
      <c r="B46" s="36"/>
      <c r="C46" s="37"/>
      <c r="D46" s="37"/>
      <c r="E46" s="37"/>
      <c r="F46" s="37"/>
      <c r="G46" s="37"/>
      <c r="H46" s="37"/>
      <c r="I46" s="38"/>
      <c r="K46" s="39"/>
    </row>
    <row r="47" spans="2:11" ht="13.35" customHeight="1" x14ac:dyDescent="0.2">
      <c r="B47" s="36"/>
      <c r="C47" s="37"/>
      <c r="D47" s="37"/>
      <c r="E47" s="37"/>
      <c r="F47" s="37"/>
      <c r="G47" s="37"/>
      <c r="H47" s="37"/>
      <c r="I47" s="38"/>
      <c r="K47" s="39"/>
    </row>
    <row r="48" spans="2:11" ht="13.35" customHeight="1" x14ac:dyDescent="0.2">
      <c r="B48" s="36"/>
      <c r="C48" s="37"/>
      <c r="D48" s="37"/>
      <c r="E48" s="37"/>
      <c r="F48" s="37"/>
      <c r="G48" s="37"/>
      <c r="H48" s="37"/>
      <c r="I48" s="38"/>
      <c r="K48" s="39"/>
    </row>
  </sheetData>
  <mergeCells count="5">
    <mergeCell ref="C5:I5"/>
    <mergeCell ref="C7:I7"/>
    <mergeCell ref="B9:B10"/>
    <mergeCell ref="C9:C10"/>
    <mergeCell ref="D9:D10"/>
  </mergeCells>
  <printOptions horizontalCentered="1"/>
  <pageMargins left="0.39370078740157477" right="0.39370078740157477" top="1.0035433070866142" bottom="0.6889763779527559" header="0.70826771653543308" footer="0.39370078740157477"/>
  <pageSetup paperSize="9" scale="60" fitToHeight="0" pageOrder="overThenDown"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15" customHeight="1" x14ac:dyDescent="0.2"/>
  <cols>
    <col min="1" max="64" width="8.375" customWidth="1"/>
  </cols>
  <sheetData/>
  <pageMargins left="0.7" right="0.7" top="1.0826771653543308" bottom="1.0826771653543308" header="0.78740157480314954" footer="0.78740157480314954"/>
  <pageSetup paperSize="0" fitToWidth="0" fitToHeight="0" pageOrder="overThenDown"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List2</vt:lpstr>
      <vt:lpstr>List1!Oblast_tisku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Linhová, Sandra</cp:lastModifiedBy>
  <cp:revision>1</cp:revision>
  <cp:lastPrinted>2023-10-30T11:55:32Z</cp:lastPrinted>
  <dcterms:created xsi:type="dcterms:W3CDTF">2004-08-19T13:13:26Z</dcterms:created>
  <dcterms:modified xsi:type="dcterms:W3CDTF">2024-07-04T07:33:09Z</dcterms:modified>
</cp:coreProperties>
</file>