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450"/>
  </bookViews>
  <sheets>
    <sheet name="List1" sheetId="1" r:id="rId1"/>
    <sheet name="List2" sheetId="2" r:id="rId2"/>
  </sheets>
  <calcPr calcId="145621"/>
</workbook>
</file>

<file path=xl/calcChain.xml><?xml version="1.0" encoding="utf-8"?>
<calcChain xmlns="http://schemas.openxmlformats.org/spreadsheetml/2006/main">
  <c r="G23" i="1" l="1"/>
  <c r="I23" i="1" s="1"/>
  <c r="H23" i="1"/>
  <c r="G24" i="1"/>
  <c r="I24" i="1" s="1"/>
  <c r="H24" i="1"/>
  <c r="G25" i="1"/>
  <c r="I25" i="1" s="1"/>
  <c r="H25" i="1"/>
  <c r="G26" i="1"/>
  <c r="I26" i="1" s="1"/>
  <c r="H26" i="1"/>
  <c r="H22" i="1"/>
  <c r="G22" i="1"/>
  <c r="I22" i="1" s="1"/>
  <c r="G15" i="1"/>
  <c r="I15" i="1" s="1"/>
  <c r="H15" i="1"/>
  <c r="G16" i="1"/>
  <c r="I16" i="1" s="1"/>
  <c r="H16" i="1"/>
  <c r="G17" i="1"/>
  <c r="I17" i="1" s="1"/>
  <c r="H17" i="1"/>
  <c r="G18" i="1"/>
  <c r="I18" i="1" s="1"/>
  <c r="H18" i="1"/>
  <c r="G19" i="1"/>
  <c r="I19" i="1" s="1"/>
  <c r="H19" i="1"/>
  <c r="G20" i="1"/>
  <c r="I20" i="1" s="1"/>
  <c r="H20" i="1"/>
  <c r="H27" i="1" l="1"/>
  <c r="I27" i="1"/>
</calcChain>
</file>

<file path=xl/sharedStrings.xml><?xml version="1.0" encoding="utf-8"?>
<sst xmlns="http://schemas.openxmlformats.org/spreadsheetml/2006/main" count="44" uniqueCount="39">
  <si>
    <t>Základní škola</t>
  </si>
  <si>
    <t>Rokycanova 258</t>
  </si>
  <si>
    <t>35601 Sokolov</t>
  </si>
  <si>
    <t>IČ 69978751</t>
  </si>
  <si>
    <t>označení:</t>
  </si>
  <si>
    <t>Název</t>
  </si>
  <si>
    <t>ks</t>
  </si>
  <si>
    <t>J.cena</t>
  </si>
  <si>
    <t>%</t>
  </si>
  <si>
    <t>Celkem</t>
  </si>
  <si>
    <t>bez DPH</t>
  </si>
  <si>
    <t>DPH</t>
  </si>
  <si>
    <t>s DPH</t>
  </si>
  <si>
    <t>Učebna polytechniky</t>
  </si>
  <si>
    <t>Montáž nábytkové části, ustavení, fixace, seřízení</t>
  </si>
  <si>
    <t>Kabinet polytechniky</t>
  </si>
  <si>
    <t>Sklad polytechniky</t>
  </si>
  <si>
    <t>Skříň vysoká uzamykatelná pro práci se dřevem</t>
  </si>
  <si>
    <t>Skříň vysoká uzamykatelná pro práci s kovem</t>
  </si>
  <si>
    <t>Vykládka, vynesení do učeben školy</t>
  </si>
  <si>
    <t>Doprava vč. dopravy montáže</t>
  </si>
  <si>
    <t>Pásová pila na dřevo dvourychlostní, posuvné pravítko, příkon 500W, délka pásu 1790mm, řezná rychlost 660-960m/min, řezná šíře 245mm, řezná výška 120mm, rozměr stolu 300x380-535mm</t>
  </si>
  <si>
    <t>Dvoukotoučová bruska, napětí 230V, otáčky min.2850/min,rozměr kotoučů min.150x25x12,7mm, příkon min.375W</t>
  </si>
  <si>
    <t>Stolní vrtačka, příkon 500W, rozsah otáček 500-2500/min.</t>
  </si>
  <si>
    <t>Skříň vysoká uzamykatelná se základním vybavením pro práci se dřevem, r. š.100xv.1907xhl.54,5 cm, dekor buk, 2x plné dveře, 4x police, 1x zásuvka vnitřně rozdělena na třetiny, 1x výsuvný odvíjecí systém na brusný papír, vybavení pro 16 žáků:pila čepovka 300mm 8ks, ocelová obdélníková škrabka (cidlina) 16ks, brusný blok z aglomerovaného korku 16ks, úhelník 16ks,odvíjecí systém po brusný papír 2ks, 50m role brusného papíru zrnitost 60,80,120 1ks, skládací metr 2m 8ks, šídlo s kulatou špičkou 16ks, řezbářský nůž 16ks, dláto šíře 8,10mm 8ks, dláto šíře 14,16mm 16ks, truhlářská palička hranatá 16ks,truhlářské kladivo 16ks, rašple půlkulatá 250mm 16ks,rašple kulatá 250mm 16ks, rašple plochá 250mm 16ks,  pilník půlkulatý 250mm 16ks, popruhová svěrka 4ks,úhelník 45 stupňů 1ks,truhlářský rejsek 1ks, pokosník ohebný 1ks, hoblovací brousek 100x50x20mm 1ks, hoblík délka 240mm 1ks, list do lupínkové pilky (jemný, střední, hrubý) 8ks, truhlářská svěrka 200, 300mm 5ks, rám lupínkové pilky 16ks, pilka pokosová 16ks, úložná bedna zelená 3ks - sady nářadí jsou uloženy v označených blocích, držácích, boxech a vnitřní zásuvce. Vnější rozměry v toleranci +/-5%, přípustné jsou úpravy provedení a vnitřního vybavení zachovávající účel, funkčnost a stejnou nebo vyšší kvalitu/množství/sortiment vnitřního vybavení.</t>
  </si>
  <si>
    <t>Skříň vysoká uzamykatelná se základním vybavením pro práci s kovem, r. š.100xv.1907xhl.54,5cm, dekor buk, 2x plné dveře, 5x police, 1x zásuvka vnitřně rozdělena na třetiny, vybavení pro 16 žáků - pilka na železo 16ks, pilník čtyřhranný 8mm 16ks, pilník kruhový 16ks, pilník tříhranný 15mm 16ks, pilník plochý 20x5mm 16ks, pilník půlkulatý (úsečový) 20x6mm 16ks, zámečnické kladivo 300g 16ks, pákové přední štípací kleště délka 180mm 4ks, kleště kombinované délka 180mm 16ks, kleště štípací stranové délka 160mm 16ks,  kleště ploché délka 160mm 16ks, kleště kulaté délka 160mm 16ks, nůžky rovné délka 180mm 16ks, sada průbojníků 6ti dílná 1ks, sada vyrážečů 6ti dílná 1ks, sada raznic čísel 0-9, výška znaků 5mm 1ks, sada raznic písmen A-Z, výška 5mm 1ks, sada závitníků M3-4-5-6-8-10-12 1ks, sada 6 jehlových pilníků 8ks, zámečnický úhelník příložný 150x100mm 16ks, důlčík 16ks, středící úhelník 8ks, rýsovací jehla rovná délka 175mm 16ks, přesné rýsovací kružítko 175mm 8ks, posuvné měřítko 150mm 8ks, nůžky na plech délka 240mm pravá verze 4ks, nůžky na plech délka 240mm levá verze, sada závitníků M 3-4-5-6-8-10-12 16ks,  přepravní bedna modrá 2ks, mazací sprej 400ml 4ks, sortér s průhedným víkem 1ks, sada vrtáků 2,5-3,3-4,2-5,0-6,8-8,5-10,2 8ks, úložná bedna modrá 3ks     - sady nářadí jsou uloženy v označených blocích,držácích, boxech a vnitřní zásuvce. Vnější rozměry v toleranci +/-5%, přípustné jsou úpravy provedení a vnitřního vybavení zachovávající účel, funkčnost a stejnou nebo vyšší kvalitu/množství/sortiment vnitřního vybavení.</t>
  </si>
  <si>
    <t>Nástavec</t>
  </si>
  <si>
    <t>Dvojrychlostní aku vrtačka s lehkou konstrukcí a min 10,8 V motorem o výkonu min 1350 ot/min s možností nastavení min. dvanácti úrovní síly utahovacího momentu a maximem 35 Nm</t>
  </si>
  <si>
    <t>Ruční gravírovací pero, kadence úderů min. 4000/min, gravírovací hrot karbid wolframu nebo ekvivalent, pro materiály do tvrdosti min. 57 HRC, regulace hloubky, pro 230 V/50 Hz, hmotnost max. 400 g.</t>
  </si>
  <si>
    <t>Místo:</t>
  </si>
  <si>
    <t>Skříňový nástavec o rozměru 60x100x54,5 cm ( v x š x h )
Konstrukce: LTD 18 mm, lepená konstrukce, 2 mm ABS hrany. Celá konstrukce je zpevněna ocelovým jeklem 40 x 20 mm umístěným z čelní pohledové strany skříň. nástavce - v horní části. Jekl je do korpusu zapuštěn do hloubky 20mm a druhým rozměrem 40 mm rámuje uvedené části skříně. Nastavec je otevřený, stavitelná police. Prášková vypalovaná barva na kovových částech včetně úchytek v odstínu dle RAL. Vnější rozměry v toleranci +/-5%, avšak musí být kompatibilní se skříněmi, na nichž je umístěn. Soubor se skříněmi.</t>
  </si>
  <si>
    <t>Učebna a kabinet polytechniky - pomůcky</t>
  </si>
  <si>
    <t>Základní škola Sokolov, Rokycanova258 - učebna dílen pro polytechnické vzdělávání</t>
  </si>
  <si>
    <t>dodávka nářadí</t>
  </si>
  <si>
    <t>Pásová pila</t>
  </si>
  <si>
    <t>Dvoukotoučová bruska</t>
  </si>
  <si>
    <t>Aku vrtačka</t>
  </si>
  <si>
    <t>Ruční gravírovací pero</t>
  </si>
  <si>
    <t>Stolní vrtačka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</si>
</sst>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Arial CE"/>
      <family val="2"/>
      <charset val="238"/>
    </font>
    <font>
      <sz val="11"/>
      <color theme="1"/>
      <name val="Arial CE"/>
      <family val="2"/>
      <charset val="238"/>
    </font>
    <font>
      <b/>
      <sz val="10"/>
      <color rgb="FF000000"/>
      <name val="Arial CE"/>
      <family val="2"/>
      <charset val="238"/>
    </font>
    <font>
      <sz val="10"/>
      <color rgb="FFFFFFFF"/>
      <name val="Arial CE"/>
      <family val="2"/>
      <charset val="238"/>
    </font>
    <font>
      <sz val="10"/>
      <color rgb="FFCC0000"/>
      <name val="Arial CE"/>
      <family val="2"/>
      <charset val="238"/>
    </font>
    <font>
      <b/>
      <sz val="10"/>
      <color rgb="FFFFFFFF"/>
      <name val="Arial CE"/>
      <family val="2"/>
      <charset val="238"/>
    </font>
    <font>
      <u/>
      <sz val="10"/>
      <color rgb="FF0000FF"/>
      <name val="Arial CE"/>
      <family val="2"/>
      <charset val="238"/>
    </font>
    <font>
      <i/>
      <sz val="10"/>
      <color rgb="FF808080"/>
      <name val="Arial CE"/>
      <family val="2"/>
      <charset val="238"/>
    </font>
    <font>
      <sz val="10"/>
      <color rgb="FF006600"/>
      <name val="Arial CE"/>
      <family val="2"/>
      <charset val="238"/>
    </font>
    <font>
      <b/>
      <sz val="24"/>
      <color rgb="FF000000"/>
      <name val="Arial CE"/>
      <family val="2"/>
      <charset val="238"/>
    </font>
    <font>
      <sz val="18"/>
      <color rgb="FF000000"/>
      <name val="Arial CE"/>
      <family val="2"/>
      <charset val="238"/>
    </font>
    <font>
      <sz val="12"/>
      <color rgb="FF000000"/>
      <name val="Arial CE"/>
      <family val="2"/>
      <charset val="238"/>
    </font>
    <font>
      <u/>
      <sz val="10"/>
      <color rgb="FF0000EE"/>
      <name val="Arial CE"/>
      <family val="2"/>
      <charset val="238"/>
    </font>
    <font>
      <sz val="10"/>
      <color rgb="FF996600"/>
      <name val="Arial CE"/>
      <family val="2"/>
      <charset val="238"/>
    </font>
    <font>
      <sz val="10"/>
      <color theme="1"/>
      <name val="Arial CE"/>
      <family val="2"/>
      <charset val="238"/>
    </font>
    <font>
      <sz val="10"/>
      <color theme="1"/>
      <name val="Verdana"/>
      <family val="2"/>
      <charset val="238"/>
    </font>
    <font>
      <sz val="8"/>
      <color theme="1"/>
      <name val="Verdana"/>
      <family val="2"/>
      <charset val="238"/>
    </font>
    <font>
      <sz val="10"/>
      <color rgb="FF333333"/>
      <name val="Arial CE"/>
      <family val="2"/>
      <charset val="238"/>
    </font>
    <font>
      <sz val="11"/>
      <color theme="1"/>
      <name val="Calibri"/>
      <family val="2"/>
      <charset val="238"/>
    </font>
    <font>
      <b/>
      <sz val="10"/>
      <color theme="1"/>
      <name val="Arial CE"/>
      <family val="2"/>
      <charset val="238"/>
    </font>
    <font>
      <sz val="10"/>
      <color theme="1"/>
      <name val="Arial CE1"/>
      <charset val="238"/>
    </font>
    <font>
      <b/>
      <sz val="18"/>
      <color rgb="FF333333"/>
      <name val="Calibri"/>
      <family val="2"/>
      <charset val="238"/>
    </font>
    <font>
      <sz val="10"/>
      <color theme="1"/>
      <name val="Calibri"/>
      <family val="2"/>
      <charset val="238"/>
    </font>
    <font>
      <b/>
      <sz val="12"/>
      <color rgb="FF000080"/>
      <name val="Calibri"/>
      <family val="2"/>
      <charset val="238"/>
    </font>
    <font>
      <b/>
      <sz val="10"/>
      <color theme="1"/>
      <name val="Calibri"/>
      <family val="2"/>
      <charset val="238"/>
    </font>
    <font>
      <sz val="11"/>
      <color rgb="FF003366"/>
      <name val="Calibri"/>
      <family val="2"/>
      <charset val="238"/>
    </font>
    <font>
      <sz val="8"/>
      <color theme="1"/>
      <name val="Calibri"/>
      <family val="2"/>
      <charset val="238"/>
    </font>
    <font>
      <sz val="10"/>
      <color rgb="FF000000"/>
      <name val="Calibri"/>
      <family val="2"/>
      <charset val="238"/>
    </font>
    <font>
      <sz val="8"/>
      <color theme="1"/>
      <name val="Arial Narrow"/>
      <family val="2"/>
      <charset val="238"/>
    </font>
    <font>
      <sz val="11"/>
      <name val="Calibri"/>
      <family val="2"/>
      <charset val="238"/>
    </font>
    <font>
      <sz val="10"/>
      <name val="Arial CE"/>
      <family val="2"/>
      <charset val="238"/>
    </font>
    <font>
      <b/>
      <sz val="18"/>
      <color theme="1"/>
      <name val="Calibri"/>
      <family val="2"/>
      <charset val="238"/>
    </font>
    <font>
      <sz val="10"/>
      <color rgb="FF000080"/>
      <name val="Calibri"/>
      <family val="2"/>
      <charset val="238"/>
    </font>
    <font>
      <sz val="8"/>
      <color theme="1"/>
      <name val="Arial CE1"/>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00"/>
        <bgColor rgb="FF99CC00"/>
      </patternFill>
    </fill>
    <fill>
      <patternFill patternType="solid">
        <fgColor rgb="FFFFFF00"/>
        <bgColor rgb="FFFFFF00"/>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16" fillId="0" borderId="0"/>
    <xf numFmtId="0" fontId="17" fillId="8" borderId="1"/>
    <xf numFmtId="0" fontId="1" fillId="0" borderId="0"/>
    <xf numFmtId="0" fontId="1" fillId="0" borderId="0"/>
    <xf numFmtId="0" fontId="4" fillId="0" borderId="0"/>
  </cellStyleXfs>
  <cellXfs count="66">
    <xf numFmtId="0" fontId="0" fillId="0" borderId="0" xfId="0"/>
    <xf numFmtId="49" fontId="0" fillId="0" borderId="0" xfId="0" applyNumberFormat="1"/>
    <xf numFmtId="4" fontId="0" fillId="0" borderId="0" xfId="0" applyNumberFormat="1"/>
    <xf numFmtId="4" fontId="18" fillId="0" borderId="0" xfId="0" applyNumberFormat="1" applyFont="1"/>
    <xf numFmtId="4" fontId="19" fillId="0" borderId="0" xfId="0" applyNumberFormat="1" applyFont="1"/>
    <xf numFmtId="0" fontId="20" fillId="0" borderId="0" xfId="0" applyFont="1"/>
    <xf numFmtId="0" fontId="22" fillId="0" borderId="0" xfId="0" applyFont="1" applyAlignment="1">
      <alignment wrapText="1"/>
    </xf>
    <xf numFmtId="0" fontId="22" fillId="0" borderId="0" xfId="0" applyFont="1"/>
    <xf numFmtId="4" fontId="22" fillId="0" borderId="0" xfId="0" applyNumberFormat="1" applyFont="1"/>
    <xf numFmtId="49" fontId="23" fillId="0" borderId="0" xfId="0" applyNumberFormat="1" applyFont="1"/>
    <xf numFmtId="49" fontId="24" fillId="0" borderId="0" xfId="0" applyNumberFormat="1" applyFont="1"/>
    <xf numFmtId="0" fontId="25" fillId="0" borderId="0" xfId="0" applyFont="1" applyAlignment="1">
      <alignment horizontal="left" vertical="center" wrapText="1"/>
    </xf>
    <xf numFmtId="4" fontId="25" fillId="0" borderId="0" xfId="0" applyNumberFormat="1" applyFont="1" applyAlignment="1">
      <alignment horizontal="left" vertical="center" wrapText="1"/>
    </xf>
    <xf numFmtId="4" fontId="24" fillId="9" borderId="2" xfId="0" applyNumberFormat="1" applyFont="1" applyFill="1" applyBorder="1" applyAlignment="1">
      <alignment horizontal="center" vertical="center"/>
    </xf>
    <xf numFmtId="49" fontId="22"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4" fontId="22" fillId="10" borderId="2" xfId="0" applyNumberFormat="1" applyFont="1" applyFill="1" applyBorder="1" applyAlignment="1">
      <alignment vertical="center"/>
    </xf>
    <xf numFmtId="4" fontId="22" fillId="10" borderId="2" xfId="0" applyNumberFormat="1" applyFont="1" applyFill="1" applyBorder="1" applyAlignment="1">
      <alignment horizontal="center" vertical="center"/>
    </xf>
    <xf numFmtId="4" fontId="22" fillId="10" borderId="2" xfId="0" applyNumberFormat="1" applyFont="1" applyFill="1" applyBorder="1" applyAlignment="1">
      <alignment vertical="center" wrapText="1"/>
    </xf>
    <xf numFmtId="0" fontId="22" fillId="0" borderId="0" xfId="0" applyFont="1" applyAlignment="1">
      <alignment vertical="center"/>
    </xf>
    <xf numFmtId="0" fontId="22" fillId="0" borderId="2" xfId="0" applyFont="1" applyBorder="1" applyAlignment="1">
      <alignment horizontal="center" vertical="center" wrapText="1"/>
    </xf>
    <xf numFmtId="4" fontId="22" fillId="0" borderId="2" xfId="0" applyNumberFormat="1" applyFont="1" applyBorder="1" applyAlignment="1">
      <alignment vertical="center"/>
    </xf>
    <xf numFmtId="4" fontId="22" fillId="0" borderId="2" xfId="0" applyNumberFormat="1" applyFont="1" applyBorder="1" applyAlignment="1">
      <alignment horizontal="center" vertical="center"/>
    </xf>
    <xf numFmtId="4" fontId="22" fillId="0" borderId="2" xfId="0" applyNumberFormat="1" applyFont="1" applyBorder="1" applyAlignment="1">
      <alignment vertical="center" wrapText="1"/>
    </xf>
    <xf numFmtId="0" fontId="22" fillId="0" borderId="2" xfId="0" applyFont="1" applyBorder="1" applyAlignment="1" applyProtection="1">
      <alignment vertical="center" wrapText="1"/>
      <protection hidden="1"/>
    </xf>
    <xf numFmtId="49" fontId="22" fillId="0" borderId="2" xfId="0" applyNumberFormat="1" applyFont="1" applyBorder="1" applyAlignment="1">
      <alignment horizontal="center" vertical="center" wrapText="1"/>
    </xf>
    <xf numFmtId="0" fontId="22" fillId="0" borderId="2" xfId="0" applyFont="1" applyBorder="1" applyAlignment="1">
      <alignment horizontal="left" vertical="center" wrapText="1"/>
    </xf>
    <xf numFmtId="0" fontId="24" fillId="9" borderId="2" xfId="0" applyFont="1" applyFill="1" applyBorder="1" applyAlignment="1">
      <alignment vertical="center" wrapText="1"/>
    </xf>
    <xf numFmtId="0" fontId="24" fillId="9" borderId="2" xfId="0" applyFont="1" applyFill="1" applyBorder="1" applyAlignment="1">
      <alignment vertical="center"/>
    </xf>
    <xf numFmtId="0" fontId="24" fillId="9" borderId="2" xfId="0" applyFont="1" applyFill="1" applyBorder="1" applyAlignment="1">
      <alignment horizontal="center" vertical="center" wrapText="1"/>
    </xf>
    <xf numFmtId="4" fontId="24" fillId="9" borderId="2" xfId="0" applyNumberFormat="1" applyFont="1" applyFill="1" applyBorder="1" applyAlignment="1">
      <alignment vertical="center"/>
    </xf>
    <xf numFmtId="4" fontId="22" fillId="0" borderId="2" xfId="0" applyNumberFormat="1" applyFont="1" applyBorder="1" applyAlignment="1" applyProtection="1">
      <alignment horizontal="right" vertical="center" wrapText="1"/>
      <protection hidden="1"/>
    </xf>
    <xf numFmtId="0" fontId="22" fillId="0" borderId="2" xfId="0" applyFont="1" applyBorder="1" applyAlignment="1">
      <alignment vertical="top" wrapText="1"/>
    </xf>
    <xf numFmtId="0" fontId="28" fillId="0" borderId="0" xfId="0" applyFont="1" applyAlignment="1">
      <alignment vertical="center"/>
    </xf>
    <xf numFmtId="0" fontId="26" fillId="0" borderId="0" xfId="0" applyFont="1" applyAlignment="1">
      <alignment horizontal="center"/>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0" fillId="10" borderId="0" xfId="0" applyFill="1"/>
    <xf numFmtId="0" fontId="22" fillId="11" borderId="0" xfId="0" applyFont="1" applyFill="1" applyAlignment="1">
      <alignment vertical="center"/>
    </xf>
    <xf numFmtId="0" fontId="22" fillId="0" borderId="2" xfId="0" applyFont="1" applyBorder="1" applyAlignment="1">
      <alignment wrapText="1"/>
    </xf>
    <xf numFmtId="49" fontId="22" fillId="0" borderId="2" xfId="0" applyNumberFormat="1" applyFont="1" applyBorder="1" applyAlignment="1">
      <alignment wrapText="1"/>
    </xf>
    <xf numFmtId="49" fontId="22" fillId="0" borderId="3" xfId="0" applyNumberFormat="1" applyFont="1" applyBorder="1" applyAlignment="1">
      <alignment wrapText="1"/>
    </xf>
    <xf numFmtId="0" fontId="29" fillId="0" borderId="0" xfId="0" applyFont="1" applyAlignment="1">
      <alignment horizontal="left" vertical="center" wrapText="1"/>
    </xf>
    <xf numFmtId="0" fontId="30" fillId="0" borderId="0" xfId="7" applyFont="1" applyAlignment="1">
      <alignment horizontal="left" vertical="center" wrapText="1"/>
    </xf>
    <xf numFmtId="4" fontId="29" fillId="0" borderId="0" xfId="0" applyNumberFormat="1" applyFont="1" applyAlignment="1">
      <alignment horizontal="left" vertical="center" wrapText="1"/>
    </xf>
    <xf numFmtId="4" fontId="22" fillId="12" borderId="2" xfId="0" applyNumberFormat="1" applyFont="1" applyFill="1" applyBorder="1" applyAlignment="1">
      <alignment vertical="center"/>
    </xf>
    <xf numFmtId="4" fontId="27" fillId="12" borderId="4" xfId="0" applyNumberFormat="1" applyFont="1" applyFill="1" applyBorder="1" applyAlignment="1">
      <alignment vertical="center"/>
    </xf>
    <xf numFmtId="4" fontId="24" fillId="9" borderId="2" xfId="0" applyNumberFormat="1" applyFont="1" applyFill="1" applyBorder="1" applyAlignment="1" applyProtection="1">
      <alignment horizontal="center" vertical="center"/>
    </xf>
    <xf numFmtId="4" fontId="22" fillId="10" borderId="2" xfId="0" applyNumberFormat="1" applyFont="1" applyFill="1" applyBorder="1" applyAlignment="1" applyProtection="1">
      <alignment horizontal="center" vertical="center"/>
    </xf>
    <xf numFmtId="4" fontId="22" fillId="10" borderId="2" xfId="0" applyNumberFormat="1" applyFont="1" applyFill="1" applyBorder="1" applyAlignment="1" applyProtection="1">
      <alignment vertical="center" wrapText="1"/>
    </xf>
    <xf numFmtId="4" fontId="22" fillId="10" borderId="2" xfId="0" applyNumberFormat="1" applyFont="1" applyFill="1" applyBorder="1" applyAlignment="1" applyProtection="1">
      <alignment vertical="center"/>
    </xf>
    <xf numFmtId="4" fontId="22" fillId="0" borderId="2" xfId="0" applyNumberFormat="1" applyFont="1" applyBorder="1" applyAlignment="1" applyProtection="1">
      <alignment vertical="center" wrapText="1"/>
    </xf>
    <xf numFmtId="4" fontId="22" fillId="0" borderId="2" xfId="0" applyNumberFormat="1" applyFont="1" applyBorder="1" applyAlignment="1" applyProtection="1">
      <alignment vertical="center"/>
    </xf>
    <xf numFmtId="4" fontId="24" fillId="9" borderId="2" xfId="0" applyNumberFormat="1" applyFont="1" applyFill="1" applyBorder="1" applyAlignment="1" applyProtection="1">
      <alignment vertical="center" wrapText="1"/>
    </xf>
    <xf numFmtId="4" fontId="24" fillId="9" borderId="2" xfId="0" applyNumberFormat="1" applyFont="1" applyFill="1" applyBorder="1" applyAlignment="1" applyProtection="1">
      <alignment vertical="center"/>
    </xf>
    <xf numFmtId="0" fontId="28" fillId="0" borderId="0" xfId="0" applyFont="1" applyAlignment="1">
      <alignment horizontal="left" vertical="center"/>
    </xf>
    <xf numFmtId="49" fontId="24" fillId="9" borderId="2" xfId="0" applyNumberFormat="1" applyFont="1" applyFill="1" applyBorder="1" applyAlignment="1">
      <alignment horizontal="left" vertical="center"/>
    </xf>
    <xf numFmtId="0" fontId="24" fillId="9" borderId="2" xfId="0" applyFont="1" applyFill="1" applyBorder="1" applyAlignment="1">
      <alignment horizontal="center" vertical="center"/>
    </xf>
    <xf numFmtId="0" fontId="21" fillId="0" borderId="0" xfId="0" applyFont="1" applyAlignment="1">
      <alignment horizontal="center"/>
    </xf>
    <xf numFmtId="0" fontId="31" fillId="0" borderId="0" xfId="0" applyFont="1" applyAlignment="1">
      <alignment horizontal="center"/>
    </xf>
    <xf numFmtId="0" fontId="29" fillId="0" borderId="0" xfId="0" applyFont="1" applyAlignment="1">
      <alignment horizontal="left" vertical="center" wrapText="1"/>
    </xf>
    <xf numFmtId="0" fontId="29" fillId="0" borderId="0" xfId="7" applyFont="1" applyAlignment="1">
      <alignment horizontal="left" vertical="center" wrapText="1"/>
    </xf>
    <xf numFmtId="0" fontId="30" fillId="0" borderId="0" xfId="7" applyFont="1" applyAlignment="1">
      <alignment horizontal="left" vertical="center" wrapText="1"/>
    </xf>
    <xf numFmtId="49" fontId="32" fillId="0" borderId="2" xfId="0" applyNumberFormat="1" applyFont="1" applyBorder="1" applyAlignment="1">
      <alignment horizontal="left" wrapText="1"/>
    </xf>
    <xf numFmtId="0" fontId="33" fillId="0" borderId="0" xfId="0" applyFont="1"/>
  </cellXfs>
  <cellStyles count="23">
    <cellStyle name="Accent" xfId="1"/>
    <cellStyle name="Accent 1" xfId="2"/>
    <cellStyle name="Accent 2" xfId="3"/>
    <cellStyle name="Accent 3" xfId="4"/>
    <cellStyle name="Bad" xfId="5"/>
    <cellStyle name="Error" xfId="6"/>
    <cellStyle name="Excel_BuiltIn_Hyperlink" xfId="7"/>
    <cellStyle name="Footnote" xfId="8"/>
    <cellStyle name="Good" xfId="9"/>
    <cellStyle name="Heading (user)" xfId="10"/>
    <cellStyle name="Heading 1" xfId="11"/>
    <cellStyle name="Heading 2" xfId="12"/>
    <cellStyle name="Hyperlink" xfId="13"/>
    <cellStyle name="Neutral" xfId="14"/>
    <cellStyle name="Normální" xfId="0" builtinId="0" customBuiltin="1"/>
    <cellStyle name="Normální 2" xfId="15"/>
    <cellStyle name="Normální 2 2" xfId="16"/>
    <cellStyle name="Normální 3" xfId="17"/>
    <cellStyle name="Normální 5 2" xfId="18"/>
    <cellStyle name="Note" xfId="19"/>
    <cellStyle name="Status" xfId="20"/>
    <cellStyle name="Text" xfId="21"/>
    <cellStyle name="Warning" xfId="2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720</xdr:colOff>
      <xdr:row>0</xdr:row>
      <xdr:rowOff>0</xdr:rowOff>
    </xdr:from>
    <xdr:ext cx="188640" cy="274680"/>
    <xdr:sp macro="" textlink="">
      <xdr:nvSpPr>
        <xdr:cNvPr id="3" name="TextovéPole 8">
          <a:extLst>
            <a:ext uri="{FF2B5EF4-FFF2-40B4-BE49-F238E27FC236}">
              <a16:creationId xmlns:a16="http://schemas.microsoft.com/office/drawing/2014/main" xmlns="" id="{00000000-0008-0000-0000-000003000000}"/>
            </a:ext>
          </a:extLst>
        </xdr:cNvPr>
        <xdr:cNvSpPr/>
      </xdr:nvSpPr>
      <xdr:spPr>
        <a:xfrm>
          <a:off x="12145095" y="1042335"/>
          <a:ext cx="188640" cy="2746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20160" tIns="20160" rIns="20160" bIns="20160" anchor="t" anchorCtr="0" compatLnSpc="0">
          <a:spAutoFit/>
        </a:bodyPr>
        <a:lstStyle/>
        <a:p>
          <a:pPr lvl="0" rtl="0" hangingPunct="0">
            <a:buNone/>
            <a:tabLst/>
          </a:pPr>
          <a:endParaRPr lang="cs-CZ" sz="1200" kern="1200">
            <a:latin typeface="Liberation Serif" pitchFamily="18"/>
            <a:ea typeface="Segoe UI" pitchFamily="2"/>
            <a:cs typeface="Tahoma" pitchFamily="2"/>
          </a:endParaRPr>
        </a:p>
      </xdr:txBody>
    </xdr:sp>
    <xdr:clientData/>
  </xdr:oneCellAnchor>
  <xdr:oneCellAnchor>
    <xdr:from>
      <xdr:col>4</xdr:col>
      <xdr:colOff>41805</xdr:colOff>
      <xdr:row>28</xdr:row>
      <xdr:rowOff>158535</xdr:rowOff>
    </xdr:from>
    <xdr:ext cx="3748700" cy="1984590"/>
    <xdr:pic>
      <xdr:nvPicPr>
        <xdr:cNvPr id="6" name="Obrázek 3">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lum/>
          <a:alphaModFix/>
        </a:blip>
        <a:srcRect/>
        <a:stretch>
          <a:fillRect/>
        </a:stretch>
      </xdr:blipFill>
      <xdr:spPr>
        <a:xfrm>
          <a:off x="7614180" y="10740810"/>
          <a:ext cx="3748700" cy="1984590"/>
        </a:xfrm>
        <a:prstGeom prst="rect">
          <a:avLst/>
        </a:prstGeom>
        <a:noFill/>
        <a:ln>
          <a:noFill/>
        </a:ln>
      </xdr:spPr>
    </xdr:pic>
    <xdr:clientData/>
  </xdr:oneCellAnchor>
  <xdr:oneCellAnchor>
    <xdr:from>
      <xdr:col>1</xdr:col>
      <xdr:colOff>76410</xdr:colOff>
      <xdr:row>29</xdr:row>
      <xdr:rowOff>13725</xdr:rowOff>
    </xdr:from>
    <xdr:ext cx="3564951" cy="1929375"/>
    <xdr:pic>
      <xdr:nvPicPr>
        <xdr:cNvPr id="4" name="Obrázek 4">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lum/>
          <a:alphaModFix/>
        </a:blip>
        <a:srcRect/>
        <a:stretch>
          <a:fillRect/>
        </a:stretch>
      </xdr:blipFill>
      <xdr:spPr>
        <a:xfrm>
          <a:off x="181185" y="10776975"/>
          <a:ext cx="3564951" cy="1929375"/>
        </a:xfrm>
        <a:prstGeom prst="rect">
          <a:avLst/>
        </a:prstGeom>
        <a:noFill/>
        <a:ln>
          <a:noFill/>
        </a:ln>
      </xdr:spPr>
    </xdr:pic>
    <xdr:clientData/>
  </xdr:oneCellAnchor>
  <xdr:oneCellAnchor>
    <xdr:from>
      <xdr:col>2</xdr:col>
      <xdr:colOff>3496860</xdr:colOff>
      <xdr:row>29</xdr:row>
      <xdr:rowOff>84690</xdr:rowOff>
    </xdr:from>
    <xdr:ext cx="2692841" cy="1801260"/>
    <xdr:pic>
      <xdr:nvPicPr>
        <xdr:cNvPr id="5" name="Obrázek 5">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a:lum/>
          <a:alphaModFix/>
        </a:blip>
        <a:srcRect/>
        <a:stretch>
          <a:fillRect/>
        </a:stretch>
      </xdr:blipFill>
      <xdr:spPr>
        <a:xfrm>
          <a:off x="4544610" y="10847940"/>
          <a:ext cx="2692841" cy="1801260"/>
        </a:xfrm>
        <a:prstGeom prst="rect">
          <a:avLst/>
        </a:prstGeom>
        <a:noFill/>
        <a:ln>
          <a:noFill/>
        </a:ln>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abSelected="1" workbookViewId="0">
      <selection activeCell="B2" sqref="B2:I2"/>
    </sheetView>
  </sheetViews>
  <sheetFormatPr defaultRowHeight="14.25"/>
  <cols>
    <col min="1" max="1" width="2.375" customWidth="1"/>
    <col min="2" max="2" width="12.375" style="1" customWidth="1"/>
    <col min="3" max="3" width="81.375" customWidth="1"/>
    <col min="4" max="4" width="4.25" customWidth="1"/>
    <col min="5" max="5" width="11.25" style="2" customWidth="1"/>
    <col min="6" max="6" width="5.375" style="2" customWidth="1"/>
    <col min="7" max="7" width="11.5" style="2" customWidth="1"/>
    <col min="8" max="8" width="14.75" style="2" customWidth="1"/>
    <col min="9" max="9" width="15.25" style="2" customWidth="1"/>
    <col min="10" max="10" width="1.875" customWidth="1"/>
    <col min="11" max="11" width="14.5" customWidth="1"/>
    <col min="12" max="1024" width="8.375" customWidth="1"/>
  </cols>
  <sheetData>
    <row r="1" spans="1:10" ht="15">
      <c r="G1" s="4"/>
      <c r="H1" s="3"/>
    </row>
    <row r="2" spans="1:10" s="5" customFormat="1" ht="23.25">
      <c r="B2" s="59" t="s">
        <v>32</v>
      </c>
      <c r="C2" s="59"/>
      <c r="D2" s="59"/>
      <c r="E2" s="59"/>
      <c r="F2" s="59"/>
      <c r="G2" s="59"/>
      <c r="H2" s="59"/>
      <c r="I2" s="59"/>
      <c r="J2" s="7"/>
    </row>
    <row r="3" spans="1:10" s="5" customFormat="1" ht="23.25">
      <c r="B3" s="60" t="s">
        <v>33</v>
      </c>
      <c r="C3" s="60"/>
      <c r="D3" s="60"/>
      <c r="E3" s="60"/>
      <c r="F3" s="60"/>
      <c r="G3" s="60"/>
      <c r="H3" s="60"/>
      <c r="I3" s="60"/>
      <c r="J3" s="7"/>
    </row>
    <row r="4" spans="1:10" s="5" customFormat="1" ht="7.5" customHeight="1">
      <c r="B4" s="9"/>
      <c r="C4" s="6"/>
      <c r="D4" s="7"/>
      <c r="E4" s="8"/>
      <c r="F4" s="8"/>
      <c r="G4" s="8"/>
      <c r="H4" s="8"/>
      <c r="I4" s="8"/>
      <c r="J4" s="7"/>
    </row>
    <row r="5" spans="1:10" s="5" customFormat="1" ht="15">
      <c r="B5" s="10" t="s">
        <v>29</v>
      </c>
      <c r="C5" s="61" t="s">
        <v>0</v>
      </c>
      <c r="D5" s="61"/>
      <c r="E5" s="61"/>
      <c r="F5" s="61"/>
      <c r="G5" s="61"/>
      <c r="H5" s="61"/>
      <c r="I5" s="61"/>
      <c r="J5" s="7"/>
    </row>
    <row r="6" spans="1:10" s="5" customFormat="1" ht="15">
      <c r="B6" s="10"/>
      <c r="C6" s="62" t="s">
        <v>1</v>
      </c>
      <c r="D6" s="62"/>
      <c r="E6" s="62"/>
      <c r="F6" s="62"/>
      <c r="G6" s="62"/>
      <c r="H6" s="62"/>
      <c r="I6" s="62"/>
      <c r="J6" s="7"/>
    </row>
    <row r="7" spans="1:10" s="5" customFormat="1" ht="15">
      <c r="B7" s="10"/>
      <c r="C7" s="44" t="s">
        <v>2</v>
      </c>
      <c r="D7" s="43"/>
      <c r="E7" s="45"/>
      <c r="F7" s="45"/>
      <c r="G7" s="45"/>
      <c r="H7" s="45"/>
      <c r="I7" s="45"/>
      <c r="J7" s="7"/>
    </row>
    <row r="8" spans="1:10" s="5" customFormat="1" ht="12.75">
      <c r="B8" s="10"/>
      <c r="C8" s="63" t="s">
        <v>3</v>
      </c>
      <c r="D8" s="63"/>
      <c r="E8" s="63"/>
      <c r="F8" s="63"/>
      <c r="G8" s="63"/>
      <c r="H8" s="63"/>
      <c r="I8" s="63"/>
      <c r="J8" s="7"/>
    </row>
    <row r="9" spans="1:10" s="5" customFormat="1" ht="15">
      <c r="B9" s="10"/>
      <c r="C9" s="11"/>
      <c r="D9" s="11"/>
      <c r="E9" s="12"/>
      <c r="F9" s="12"/>
      <c r="G9" s="12"/>
      <c r="H9" s="12"/>
      <c r="I9" s="12"/>
      <c r="J9" s="7"/>
    </row>
    <row r="10" spans="1:10" s="5" customFormat="1" ht="12.75">
      <c r="B10" s="57" t="s">
        <v>4</v>
      </c>
      <c r="C10" s="58" t="s">
        <v>5</v>
      </c>
      <c r="D10" s="58" t="s">
        <v>6</v>
      </c>
      <c r="E10" s="13" t="s">
        <v>7</v>
      </c>
      <c r="F10" s="13" t="s">
        <v>8</v>
      </c>
      <c r="G10" s="13" t="s">
        <v>7</v>
      </c>
      <c r="H10" s="13" t="s">
        <v>9</v>
      </c>
      <c r="I10" s="13" t="s">
        <v>9</v>
      </c>
      <c r="J10" s="7"/>
    </row>
    <row r="11" spans="1:10" s="5" customFormat="1" ht="12.75">
      <c r="B11" s="57"/>
      <c r="C11" s="58"/>
      <c r="D11" s="58"/>
      <c r="E11" s="13" t="s">
        <v>10</v>
      </c>
      <c r="F11" s="13" t="s">
        <v>11</v>
      </c>
      <c r="G11" s="13" t="s">
        <v>12</v>
      </c>
      <c r="H11" s="13" t="s">
        <v>10</v>
      </c>
      <c r="I11" s="13" t="s">
        <v>12</v>
      </c>
      <c r="J11" s="7"/>
    </row>
    <row r="12" spans="1:10" s="5" customFormat="1" ht="12.75">
      <c r="B12" s="14"/>
      <c r="C12" s="15" t="s">
        <v>13</v>
      </c>
      <c r="D12" s="16"/>
      <c r="E12" s="17"/>
      <c r="F12" s="18"/>
      <c r="G12" s="19"/>
      <c r="H12" s="17"/>
      <c r="I12" s="17"/>
      <c r="J12" s="20"/>
    </row>
    <row r="13" spans="1:10" s="5" customFormat="1" ht="12.75">
      <c r="B13" s="14"/>
      <c r="C13" s="15" t="s">
        <v>15</v>
      </c>
      <c r="D13" s="16"/>
      <c r="E13" s="17"/>
      <c r="F13" s="18"/>
      <c r="G13" s="24"/>
      <c r="H13" s="22"/>
      <c r="I13" s="22"/>
      <c r="J13" s="39"/>
    </row>
    <row r="14" spans="1:10" s="5" customFormat="1" ht="12.75">
      <c r="B14" s="14"/>
      <c r="C14" s="15" t="s">
        <v>16</v>
      </c>
      <c r="D14" s="16"/>
      <c r="E14" s="17"/>
      <c r="F14" s="18"/>
      <c r="G14" s="24"/>
      <c r="H14" s="22"/>
      <c r="I14" s="22"/>
      <c r="J14" s="20"/>
    </row>
    <row r="15" spans="1:10" s="5" customFormat="1" ht="165.75">
      <c r="A15" s="65">
        <v>1</v>
      </c>
      <c r="B15" s="26" t="s">
        <v>17</v>
      </c>
      <c r="C15" s="25" t="s">
        <v>24</v>
      </c>
      <c r="D15" s="21">
        <v>1</v>
      </c>
      <c r="E15" s="46">
        <v>0</v>
      </c>
      <c r="F15" s="23">
        <v>21</v>
      </c>
      <c r="G15" s="24">
        <f t="shared" ref="G15:G20" si="0">E15*1.21</f>
        <v>0</v>
      </c>
      <c r="H15" s="22">
        <f t="shared" ref="H15:H20" si="1">D15*E15</f>
        <v>0</v>
      </c>
      <c r="I15" s="22">
        <f t="shared" ref="I15:I20" si="2">D15*G15</f>
        <v>0</v>
      </c>
      <c r="J15" s="20"/>
    </row>
    <row r="16" spans="1:10" s="5" customFormat="1" ht="191.25">
      <c r="A16" s="65">
        <v>2</v>
      </c>
      <c r="B16" s="26" t="s">
        <v>18</v>
      </c>
      <c r="C16" s="25" t="s">
        <v>25</v>
      </c>
      <c r="D16" s="21">
        <v>1</v>
      </c>
      <c r="E16" s="46">
        <v>0</v>
      </c>
      <c r="F16" s="23">
        <v>21</v>
      </c>
      <c r="G16" s="24">
        <f t="shared" si="0"/>
        <v>0</v>
      </c>
      <c r="H16" s="22">
        <f t="shared" si="1"/>
        <v>0</v>
      </c>
      <c r="I16" s="22">
        <f t="shared" si="2"/>
        <v>0</v>
      </c>
      <c r="J16" s="20"/>
    </row>
    <row r="17" spans="1:13" s="5" customFormat="1" ht="76.5">
      <c r="A17" s="65">
        <v>3</v>
      </c>
      <c r="B17" s="26" t="s">
        <v>26</v>
      </c>
      <c r="C17" s="25" t="s">
        <v>30</v>
      </c>
      <c r="D17" s="21">
        <v>2</v>
      </c>
      <c r="E17" s="46">
        <v>0</v>
      </c>
      <c r="F17" s="23">
        <v>21</v>
      </c>
      <c r="G17" s="24">
        <f t="shared" si="0"/>
        <v>0</v>
      </c>
      <c r="H17" s="22">
        <f t="shared" si="1"/>
        <v>0</v>
      </c>
      <c r="I17" s="22">
        <f t="shared" si="2"/>
        <v>0</v>
      </c>
      <c r="J17" s="20"/>
    </row>
    <row r="18" spans="1:13" s="5" customFormat="1" ht="12.75">
      <c r="A18" s="65">
        <v>4</v>
      </c>
      <c r="B18" s="26"/>
      <c r="C18" s="27" t="s">
        <v>14</v>
      </c>
      <c r="D18" s="21">
        <v>1</v>
      </c>
      <c r="E18" s="46">
        <v>0</v>
      </c>
      <c r="F18" s="23">
        <v>21</v>
      </c>
      <c r="G18" s="24">
        <f t="shared" si="0"/>
        <v>0</v>
      </c>
      <c r="H18" s="22">
        <f t="shared" si="1"/>
        <v>0</v>
      </c>
      <c r="I18" s="22">
        <f t="shared" si="2"/>
        <v>0</v>
      </c>
      <c r="J18" s="20"/>
    </row>
    <row r="19" spans="1:13" s="5" customFormat="1" ht="12.75">
      <c r="A19" s="65">
        <v>5</v>
      </c>
      <c r="B19" s="26"/>
      <c r="C19" s="40" t="s">
        <v>19</v>
      </c>
      <c r="D19" s="21">
        <v>1</v>
      </c>
      <c r="E19" s="46">
        <v>0</v>
      </c>
      <c r="F19" s="23">
        <v>21</v>
      </c>
      <c r="G19" s="24">
        <f t="shared" si="0"/>
        <v>0</v>
      </c>
      <c r="H19" s="22">
        <f t="shared" si="1"/>
        <v>0</v>
      </c>
      <c r="I19" s="22">
        <f t="shared" si="2"/>
        <v>0</v>
      </c>
      <c r="J19" s="20"/>
    </row>
    <row r="20" spans="1:13" s="5" customFormat="1" ht="12.75">
      <c r="A20" s="65">
        <v>6</v>
      </c>
      <c r="B20" s="26"/>
      <c r="C20" s="27" t="s">
        <v>20</v>
      </c>
      <c r="D20" s="21">
        <v>1</v>
      </c>
      <c r="E20" s="46">
        <v>0</v>
      </c>
      <c r="F20" s="23">
        <v>21</v>
      </c>
      <c r="G20" s="24">
        <f t="shared" si="0"/>
        <v>0</v>
      </c>
      <c r="H20" s="22">
        <f t="shared" si="1"/>
        <v>0</v>
      </c>
      <c r="I20" s="22">
        <f t="shared" si="2"/>
        <v>0</v>
      </c>
      <c r="J20" s="20"/>
    </row>
    <row r="21" spans="1:13" s="5" customFormat="1" ht="12.75">
      <c r="A21" s="65"/>
      <c r="B21" s="14"/>
      <c r="C21" s="15" t="s">
        <v>31</v>
      </c>
      <c r="D21" s="16"/>
      <c r="E21" s="17"/>
      <c r="F21" s="49"/>
      <c r="G21" s="50"/>
      <c r="H21" s="51"/>
      <c r="I21" s="51"/>
      <c r="J21" s="20"/>
    </row>
    <row r="22" spans="1:13" s="5" customFormat="1" ht="25.5">
      <c r="A22" s="65">
        <v>7</v>
      </c>
      <c r="B22" s="64" t="s">
        <v>34</v>
      </c>
      <c r="C22" s="27" t="s">
        <v>21</v>
      </c>
      <c r="D22" s="21">
        <v>1</v>
      </c>
      <c r="E22" s="46">
        <v>0</v>
      </c>
      <c r="F22" s="32">
        <v>21</v>
      </c>
      <c r="G22" s="52">
        <f t="shared" ref="G22" si="3">E22*1.21</f>
        <v>0</v>
      </c>
      <c r="H22" s="53">
        <f t="shared" ref="H22" si="4">D22*E22</f>
        <v>0</v>
      </c>
      <c r="I22" s="53">
        <f t="shared" ref="I22" si="5">D22*G22</f>
        <v>0</v>
      </c>
      <c r="J22" s="20"/>
    </row>
    <row r="23" spans="1:13" s="34" customFormat="1" ht="25.5">
      <c r="A23" s="34">
        <v>8</v>
      </c>
      <c r="B23" s="41" t="s">
        <v>35</v>
      </c>
      <c r="C23" s="33" t="s">
        <v>22</v>
      </c>
      <c r="D23" s="21">
        <v>1</v>
      </c>
      <c r="E23" s="46">
        <v>0</v>
      </c>
      <c r="F23" s="32">
        <v>21</v>
      </c>
      <c r="G23" s="52">
        <f t="shared" ref="G23:G26" si="6">E23*1.21</f>
        <v>0</v>
      </c>
      <c r="H23" s="53">
        <f t="shared" ref="H23:H26" si="7">D23*E23</f>
        <v>0</v>
      </c>
      <c r="I23" s="53">
        <f t="shared" ref="I23:I26" si="8">D23*G23</f>
        <v>0</v>
      </c>
      <c r="J23" s="35"/>
      <c r="M23" s="56"/>
    </row>
    <row r="24" spans="1:13" s="34" customFormat="1" ht="25.5">
      <c r="A24" s="34">
        <v>9</v>
      </c>
      <c r="B24" s="42" t="s">
        <v>36</v>
      </c>
      <c r="C24" s="36" t="s">
        <v>27</v>
      </c>
      <c r="D24" s="37">
        <v>16</v>
      </c>
      <c r="E24" s="47">
        <v>0</v>
      </c>
      <c r="F24" s="32">
        <v>21</v>
      </c>
      <c r="G24" s="52">
        <f t="shared" si="6"/>
        <v>0</v>
      </c>
      <c r="H24" s="53">
        <f t="shared" si="7"/>
        <v>0</v>
      </c>
      <c r="I24" s="53">
        <f t="shared" si="8"/>
        <v>0</v>
      </c>
      <c r="J24" s="35"/>
    </row>
    <row r="25" spans="1:13" s="34" customFormat="1" ht="25.5">
      <c r="A25" s="34">
        <v>10</v>
      </c>
      <c r="B25" s="42" t="s">
        <v>37</v>
      </c>
      <c r="C25" s="36" t="s">
        <v>28</v>
      </c>
      <c r="D25" s="37">
        <v>8</v>
      </c>
      <c r="E25" s="47">
        <v>0</v>
      </c>
      <c r="F25" s="32">
        <v>21</v>
      </c>
      <c r="G25" s="52">
        <f t="shared" si="6"/>
        <v>0</v>
      </c>
      <c r="H25" s="53">
        <f t="shared" si="7"/>
        <v>0</v>
      </c>
      <c r="I25" s="53">
        <f t="shared" si="8"/>
        <v>0</v>
      </c>
      <c r="J25" s="35"/>
    </row>
    <row r="26" spans="1:13" s="34" customFormat="1" ht="12.75">
      <c r="A26" s="34">
        <v>11</v>
      </c>
      <c r="B26" s="42" t="s">
        <v>38</v>
      </c>
      <c r="C26" s="36" t="s">
        <v>23</v>
      </c>
      <c r="D26" s="37">
        <v>1</v>
      </c>
      <c r="E26" s="47">
        <v>0</v>
      </c>
      <c r="F26" s="32">
        <v>21</v>
      </c>
      <c r="G26" s="52">
        <f t="shared" si="6"/>
        <v>0</v>
      </c>
      <c r="H26" s="53">
        <f t="shared" si="7"/>
        <v>0</v>
      </c>
      <c r="I26" s="53">
        <f t="shared" si="8"/>
        <v>0</v>
      </c>
      <c r="J26" s="35"/>
    </row>
    <row r="27" spans="1:13">
      <c r="B27" s="28" t="s">
        <v>9</v>
      </c>
      <c r="C27" s="29"/>
      <c r="D27" s="30"/>
      <c r="E27" s="31"/>
      <c r="F27" s="48"/>
      <c r="G27" s="54"/>
      <c r="H27" s="55">
        <f>SUM(H15:H26)</f>
        <v>0</v>
      </c>
      <c r="I27" s="55">
        <f>SUM(I15:I26)</f>
        <v>0</v>
      </c>
    </row>
    <row r="71" spans="2:9" s="38" customFormat="1">
      <c r="B71" s="1"/>
      <c r="C71"/>
      <c r="D71"/>
      <c r="E71" s="2"/>
      <c r="F71" s="2"/>
      <c r="G71" s="2"/>
      <c r="H71" s="2"/>
      <c r="I71" s="2"/>
    </row>
    <row r="82" spans="2:9" s="38" customFormat="1">
      <c r="B82" s="1"/>
      <c r="C82"/>
      <c r="D82"/>
      <c r="E82" s="2"/>
      <c r="F82" s="2"/>
      <c r="G82" s="2"/>
      <c r="H82" s="2"/>
      <c r="I82" s="2"/>
    </row>
  </sheetData>
  <mergeCells count="8">
    <mergeCell ref="B10:B11"/>
    <mergeCell ref="C10:C11"/>
    <mergeCell ref="D10:D11"/>
    <mergeCell ref="B2:I2"/>
    <mergeCell ref="B3:I3"/>
    <mergeCell ref="C5:I5"/>
    <mergeCell ref="C6:I6"/>
    <mergeCell ref="C8:I8"/>
  </mergeCells>
  <printOptions horizontalCentered="1"/>
  <pageMargins left="0.39370078740157477" right="0.39370078740157477" top="0.6889763779527559" bottom="0.49173228346456699" header="0.39370078740157477" footer="0.19645669291338586"/>
  <pageSetup paperSize="9" scale="80" fitToWidth="0" fitToHeight="0" pageOrder="overThenDown"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024" width="8.375" customWidth="1"/>
  </cols>
  <sheetData/>
  <pageMargins left="0.7" right="0.7" top="1.0826771653543308" bottom="1.0826771653543308" header="0.78740157480314954" footer="0.78740157480314954"/>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19</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Zdvořáková, Jana</cp:lastModifiedBy>
  <cp:revision>5</cp:revision>
  <cp:lastPrinted>2021-09-13T16:17:57Z</cp:lastPrinted>
  <dcterms:created xsi:type="dcterms:W3CDTF">2004-08-19T13:13:26Z</dcterms:created>
  <dcterms:modified xsi:type="dcterms:W3CDTF">2023-11-16T08:34:44Z</dcterms:modified>
</cp:coreProperties>
</file>